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Rury_stalowe_wag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<sst xmlns="http://schemas.openxmlformats.org/spreadsheetml/2006/main" count="15" uniqueCount="15">
  <si>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Rury stalowe - teoretyczna waga 1 metra bieżącego</t>
  </si>
  <si>
    <t>przy gęstości ~ 7,85 kg/dm3</t>
  </si>
  <si>
    <t>Średnica zewnętrzna</t>
  </si>
  <si>
    <r>
      <rPr>
        <b/>
        <sz val="10"/>
        <rFont val="Arial CE"/>
        <family val="0"/>
      </rPr>
      <t>Waga 1 mb. rury  [kg/1 mb]</t>
    </r>
  </si>
  <si>
    <t>Średnica zewnętrzna</t>
  </si>
  <si>
    <t>Grubość ścianki</t>
  </si>
  <si>
    <r>
      <rPr>
        <sz val="10"/>
        <rFont val="Arial CE"/>
        <family val="2"/>
      </rPr>
      <t>mm</t>
    </r>
  </si>
  <si>
    <r>
      <rPr>
        <sz val="10"/>
        <rFont val="Arial CE"/>
        <family val="2"/>
      </rPr>
      <t>mm</t>
    </r>
  </si>
  <si>
    <r>
      <rPr>
        <sz val="10"/>
        <rFont val="Arial CE"/>
        <family val="2"/>
      </rPr>
      <t>mm</t>
    </r>
  </si>
  <si>
    <r>
      <rPr>
        <sz val="10"/>
        <rFont val="Arial CE"/>
        <family val="2"/>
      </rPr>
      <t>mm</t>
    </r>
  </si>
  <si>
    <r>
      <rPr>
        <sz val="10"/>
        <rFont val="Arial CE"/>
        <family val="2"/>
      </rPr>
      <t>mm</t>
    </r>
  </si>
  <si>
    <r>
      <rPr>
        <sz val="10"/>
        <rFont val="Arial CE"/>
        <family val="2"/>
      </rPr>
      <t>mm</t>
    </r>
  </si>
  <si>
    <t>Średnica zewnętrzna</t>
  </si>
  <si>
    <t>Średnica zewnętrzna</t>
  </si>
  <si>
    <t>Grubość ścianki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</si>
</sst>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0.00"/>
    <numFmt numFmtId="166" formatCode="0.0"/>
  </numFmts>
  <fonts count="6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i/>
      <sz val="16"/>
      <color indexed="50"/>
      <name val="Arial CE"/>
      <family val="2"/>
    </font>
    <font>
      <b/>
      <sz val="14"/>
      <name val="Arial CE"/>
      <family val="2"/>
    </font>
    <font>
      <b/>
      <i/>
      <sz val="12"/>
      <color indexed="5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164" fontId="0" fillId="0" borderId="0" xfId="0" applyAlignment="1">
      <alignment/>
    </xf>
    <xf numFmtId="165" fontId="0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/>
    </xf>
    <xf numFmtId="166" fontId="0" fillId="2" borderId="1" xfId="0" applyNumberFormat="1" applyFont="1" applyFill="1" applyBorder="1" applyAlignment="1">
      <alignment horizontal="center"/>
    </xf>
    <xf numFmtId="166" fontId="0" fillId="2" borderId="4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6" fontId="2" fillId="3" borderId="2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0" fillId="3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7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10.375" style="2" customWidth="1"/>
    <col min="3" max="35" width="6.75390625" style="1" customWidth="1"/>
    <col min="36" max="36" width="9.75390625" style="2" customWidth="1"/>
    <col min="37" max="256" width="9.125" style="1" customWidth="1"/>
  </cols>
  <sheetData>
    <row r="1" spans="2:36" s="1" customFormat="1" ht="12.75">
      <c r="B1" s="2"/>
      <c r="AJ1" s="2"/>
    </row>
    <row r="2" spans="2:36" s="1" customFormat="1" ht="12.75">
      <c r="B2" s="2"/>
      <c r="AJ2" s="2"/>
    </row>
    <row r="3" spans="1:36" s="1" customFormat="1" ht="19.5">
      <c r="A3" s="1"/>
      <c r="B3" s="3" t="s">
        <v>0</v>
      </c>
      <c r="C3" s="4"/>
      <c r="AJ3" s="2"/>
    </row>
    <row r="4" spans="1:36" s="1" customFormat="1" ht="15">
      <c r="A4" s="1"/>
      <c r="B4" s="5" t="s">
        <v>1</v>
      </c>
      <c r="AJ4" s="2"/>
    </row>
    <row r="5" spans="2:36" s="1" customFormat="1" ht="17.25">
      <c r="B5" s="2"/>
      <c r="C5" s="4"/>
      <c r="F5" s="4"/>
      <c r="AJ5" s="2"/>
    </row>
    <row r="6" spans="2:36" s="1" customFormat="1" ht="17.25">
      <c r="B6" s="2"/>
      <c r="C6" s="4"/>
      <c r="F6" s="4"/>
      <c r="AJ6" s="2"/>
    </row>
    <row r="7" spans="1:36" s="1" customFormat="1" ht="12.75">
      <c r="A7" s="1"/>
      <c r="B7" s="6" t="s">
        <v>2</v>
      </c>
      <c r="C7" s="7" t="s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8" t="s">
        <v>4</v>
      </c>
    </row>
    <row r="8" spans="2:36" s="1" customFormat="1" ht="12.75">
      <c r="B8" s="6"/>
      <c r="C8" s="7" t="s">
        <v>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8"/>
    </row>
    <row r="9" spans="2:36" s="2" customFormat="1" ht="12.75">
      <c r="B9" s="6"/>
      <c r="C9" s="9">
        <v>1.6</v>
      </c>
      <c r="D9" s="9">
        <v>1.8</v>
      </c>
      <c r="E9" s="9">
        <v>2</v>
      </c>
      <c r="F9" s="9">
        <v>2.3000000000000003</v>
      </c>
      <c r="G9" s="9">
        <v>2.6</v>
      </c>
      <c r="H9" s="9">
        <v>2.9</v>
      </c>
      <c r="I9" s="9">
        <v>3</v>
      </c>
      <c r="J9" s="9">
        <v>3.2</v>
      </c>
      <c r="K9" s="9">
        <v>3.5</v>
      </c>
      <c r="L9" s="9">
        <v>3.6</v>
      </c>
      <c r="M9" s="9">
        <v>4</v>
      </c>
      <c r="N9" s="9">
        <v>4.5</v>
      </c>
      <c r="O9" s="9">
        <v>5</v>
      </c>
      <c r="P9" s="9">
        <v>5.6</v>
      </c>
      <c r="Q9" s="9">
        <v>6.3</v>
      </c>
      <c r="R9" s="9">
        <v>7.1</v>
      </c>
      <c r="S9" s="9">
        <v>8</v>
      </c>
      <c r="T9" s="9">
        <v>8.8</v>
      </c>
      <c r="U9" s="9">
        <v>10</v>
      </c>
      <c r="V9" s="9">
        <v>11</v>
      </c>
      <c r="W9" s="9">
        <v>12.5</v>
      </c>
      <c r="X9" s="9">
        <v>14.2</v>
      </c>
      <c r="Y9" s="9">
        <v>16</v>
      </c>
      <c r="Z9" s="9">
        <v>17.5</v>
      </c>
      <c r="AA9" s="9">
        <v>20</v>
      </c>
      <c r="AB9" s="9">
        <v>22.2</v>
      </c>
      <c r="AC9" s="9">
        <v>25</v>
      </c>
      <c r="AD9" s="9">
        <v>28</v>
      </c>
      <c r="AE9" s="9">
        <v>30</v>
      </c>
      <c r="AF9" s="9">
        <v>32</v>
      </c>
      <c r="AG9" s="9">
        <v>36</v>
      </c>
      <c r="AH9" s="9">
        <v>40</v>
      </c>
      <c r="AI9" s="9">
        <v>45</v>
      </c>
      <c r="AJ9" s="8"/>
    </row>
    <row r="10" spans="1:36" s="2" customFormat="1" ht="12.75">
      <c r="A10" s="2"/>
      <c r="B10" s="10" t="s">
        <v>6</v>
      </c>
      <c r="C10" s="10" t="s">
        <v>7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1" t="s">
        <v>8</v>
      </c>
    </row>
    <row r="11" spans="2:36" s="2" customFormat="1" ht="5.25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4"/>
    </row>
    <row r="12" spans="1:36" s="1" customFormat="1" ht="12.75">
      <c r="A12" s="15"/>
      <c r="B12" s="16">
        <v>10.200000000000001</v>
      </c>
      <c r="C12" s="17">
        <f>(B12-1.6)*1.6*0.0246615</f>
        <v>0.3393422400000001</v>
      </c>
      <c r="D12" s="17">
        <f>(B12-1.8)*1.8*0.0246615</f>
        <v>0.37288188</v>
      </c>
      <c r="E12" s="17">
        <f>(B12-2)*2*0.0246615</f>
        <v>0.40444860000000005</v>
      </c>
      <c r="F12" s="17">
        <f>(B12-2.3)*2.3*0.0246615</f>
        <v>0.44809945500000004</v>
      </c>
      <c r="G12" s="17">
        <f>(B12-2.6)*2.6*0.0246615</f>
        <v>0.4873112400000001</v>
      </c>
      <c r="H12" s="17">
        <f>(B12-2.9)*2.9*0.0246615</f>
        <v>0.522083955</v>
      </c>
      <c r="I12" s="17">
        <f>(B12-3)*3*0.0246615</f>
        <v>0.5326884000000001</v>
      </c>
      <c r="J12" s="17">
        <f>(B12-3.2)*3.2*0.0246615</f>
        <v>0.5524176000000002</v>
      </c>
      <c r="K12" s="17">
        <f>(B12-3.5)*3.5*0.0246615</f>
        <v>0.5783121750000001</v>
      </c>
      <c r="L12" s="17">
        <f>(B12-3.6)*3.6*0.0246615</f>
        <v>0.5859572400000002</v>
      </c>
      <c r="M12" s="17">
        <f>(B12-4)*4*0.0246615</f>
        <v>0.6116052000000001</v>
      </c>
      <c r="N12" s="17">
        <f>(B12-4.5)*4.5*0.0246615</f>
        <v>0.6325674750000001</v>
      </c>
      <c r="O12" s="17">
        <f>(B12-5)*5*0.0246615</f>
        <v>0.6411990000000002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8">
        <v>10.200000000000001</v>
      </c>
    </row>
    <row r="13" spans="1:36" s="1" customFormat="1" ht="12.75">
      <c r="A13" s="1"/>
      <c r="B13" s="16">
        <v>12</v>
      </c>
      <c r="C13" s="17">
        <f>(B13-1.6)*1.6*0.0246615</f>
        <v>0.41036736</v>
      </c>
      <c r="D13" s="17">
        <f>(B13-1.8)*1.8*0.0246615</f>
        <v>0.45278514</v>
      </c>
      <c r="E13" s="17">
        <f>(B13-2)*2*0.0246615</f>
        <v>0.49323</v>
      </c>
      <c r="F13" s="17">
        <f>(B13-2.3)*2.3*0.0246615</f>
        <v>0.5501980649999999</v>
      </c>
      <c r="G13" s="17">
        <f>(B13-2.6)*2.6*0.0246615</f>
        <v>0.60272706</v>
      </c>
      <c r="H13" s="17">
        <f>(B13-2.9)*2.9*0.0246615</f>
        <v>0.650816985</v>
      </c>
      <c r="I13" s="17">
        <f>(B13-3)*3*0.0246615</f>
        <v>0.6658605</v>
      </c>
      <c r="J13" s="17">
        <f>(B13-3.2)*3.2*0.0246615</f>
        <v>0.6944678400000001</v>
      </c>
      <c r="K13" s="17">
        <f>(B13-3.5)*3.5*0.0246615</f>
        <v>0.733679625</v>
      </c>
      <c r="L13" s="17">
        <f>(B13-3.6)*3.6*0.0246615</f>
        <v>0.74576376</v>
      </c>
      <c r="M13" s="17">
        <f>(B13-4)*4*0.0246615</f>
        <v>0.789168</v>
      </c>
      <c r="N13" s="17">
        <f>(B13-4.5)*4.5*0.0246615</f>
        <v>0.832325625</v>
      </c>
      <c r="O13" s="17">
        <f>(B13-5)*5*0.0246615</f>
        <v>0.8631525</v>
      </c>
      <c r="P13" s="17">
        <f>(B13-5.6)*5.6*0.0246615</f>
        <v>0.8838681599999999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>
        <v>12</v>
      </c>
    </row>
    <row r="14" spans="1:36" s="1" customFormat="1" ht="12.75">
      <c r="A14" s="1"/>
      <c r="B14" s="19">
        <v>13.5</v>
      </c>
      <c r="C14" s="20">
        <f>(B14-1.6)*1.6*0.0246615</f>
        <v>0.4695549600000001</v>
      </c>
      <c r="D14" s="20">
        <f>(B14-1.8)*1.8*0.0246615</f>
        <v>0.51937119</v>
      </c>
      <c r="E14" s="20">
        <f>(B14-2)*2*0.0246615</f>
        <v>0.5672145</v>
      </c>
      <c r="F14" s="20">
        <f>(B14-2.3)*2.3*0.0246615</f>
        <v>0.6352802399999999</v>
      </c>
      <c r="G14" s="20">
        <f>(B14-2.6)*2.6*0.0246615</f>
        <v>0.69890691</v>
      </c>
      <c r="H14" s="20">
        <f>(B14-2.9)*2.9*0.0246615</f>
        <v>0.7580945099999999</v>
      </c>
      <c r="I14" s="20">
        <f>(B14-3)*3*0.0246615</f>
        <v>0.77683725</v>
      </c>
      <c r="J14" s="20">
        <f>(B14-3.2)*3.2*0.0246615</f>
        <v>0.81284304</v>
      </c>
      <c r="K14" s="20">
        <f>(B14-3.5)*3.5*0.0246615</f>
        <v>0.8631525</v>
      </c>
      <c r="L14" s="20">
        <f>(B14-3.6)*3.6*0.0246615</f>
        <v>0.87893586</v>
      </c>
      <c r="M14" s="20">
        <f>(B14-4)*4*0.0246615</f>
        <v>0.937137</v>
      </c>
      <c r="N14" s="20">
        <f>(B14-4.5)*4.5*0.0246615</f>
        <v>0.99879075</v>
      </c>
      <c r="O14" s="20">
        <f>(B14-5)*5*0.0246615</f>
        <v>1.04811375</v>
      </c>
      <c r="P14" s="20">
        <f>(B14-5.6)*5.6*0.0246615</f>
        <v>1.09102476</v>
      </c>
      <c r="Q14" s="20">
        <f>(B14-6.3)*6.3*0.0246615</f>
        <v>1.11864564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1">
        <v>13.5</v>
      </c>
    </row>
    <row r="15" spans="1:36" s="1" customFormat="1" ht="12.75">
      <c r="A15" s="1"/>
      <c r="B15" s="16">
        <v>16</v>
      </c>
      <c r="C15" s="17">
        <f>(B15-1.6)*1.6*0.0246615</f>
        <v>0.5682009600000001</v>
      </c>
      <c r="D15" s="17">
        <f>(B15-1.8)*1.8*0.0246615</f>
        <v>0.6303479399999999</v>
      </c>
      <c r="E15" s="17">
        <f>(B15-2)*2*0.0246615</f>
        <v>0.690522</v>
      </c>
      <c r="F15" s="17">
        <f>(B15-2.3)*2.3*0.0246615</f>
        <v>0.7770838649999998</v>
      </c>
      <c r="G15" s="17">
        <f>(B15-2.6)*2.6*0.0246615</f>
        <v>0.85920666</v>
      </c>
      <c r="H15" s="17">
        <f>(B15-2.9)*2.9*0.0246615</f>
        <v>0.9368903849999999</v>
      </c>
      <c r="I15" s="17">
        <f>(B15-3)*3*0.0246615</f>
        <v>0.9617985</v>
      </c>
      <c r="J15" s="17">
        <f>(B15-3.2)*3.2*0.0246615</f>
        <v>1.0101350400000002</v>
      </c>
      <c r="K15" s="17">
        <f>(B15-3.5)*3.5*0.0246615</f>
        <v>1.078940625</v>
      </c>
      <c r="L15" s="17">
        <f>(B15-3.6)*3.6*0.0246615</f>
        <v>1.10088936</v>
      </c>
      <c r="M15" s="17">
        <f>(B15-4)*4*0.0246615</f>
        <v>1.183752</v>
      </c>
      <c r="N15" s="17">
        <f>(B15-4.5)*4.5*0.0246615</f>
        <v>1.276232625</v>
      </c>
      <c r="O15" s="17">
        <f>(B15-5)*5*0.0246615</f>
        <v>1.3563825</v>
      </c>
      <c r="P15" s="17">
        <f>(B15-5.6)*5.6*0.0246615</f>
        <v>1.4362857599999999</v>
      </c>
      <c r="Q15" s="17">
        <f>(B15-6.3)*6.3*0.0246615</f>
        <v>1.5070642649999997</v>
      </c>
      <c r="R15" s="17">
        <f>(B15-7.1)*7.1*0.0246615</f>
        <v>1.558360185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8">
        <v>16</v>
      </c>
    </row>
    <row r="16" spans="1:36" s="1" customFormat="1" ht="12.75">
      <c r="A16" s="1"/>
      <c r="B16" s="16">
        <v>17.2</v>
      </c>
      <c r="C16" s="17">
        <f>(B16-1.6)*1.6*0.0246615</f>
        <v>0.61555104</v>
      </c>
      <c r="D16" s="17">
        <f>(B16-1.8)*1.8*0.0246615</f>
        <v>0.6836167799999999</v>
      </c>
      <c r="E16" s="17">
        <f>(B16-2)*2*0.0246615</f>
        <v>0.7497096</v>
      </c>
      <c r="F16" s="17">
        <f>(B16-2.3)*2.3*0.0246615</f>
        <v>0.8451496049999999</v>
      </c>
      <c r="G16" s="17">
        <f>(B16-2.6)*2.6*0.0246615</f>
        <v>0.93615054</v>
      </c>
      <c r="H16" s="17">
        <f>(B16-2.9)*2.9*0.0246615</f>
        <v>1.022712405</v>
      </c>
      <c r="I16" s="17">
        <f>(B16-3)*3*0.0246615</f>
        <v>1.0505798999999998</v>
      </c>
      <c r="J16" s="17">
        <f>(B16-3.2)*3.2*0.0246615</f>
        <v>1.1048352000000001</v>
      </c>
      <c r="K16" s="17">
        <f>(B16-3.5)*3.5*0.0246615</f>
        <v>1.1825189249999999</v>
      </c>
      <c r="L16" s="17">
        <f>(B16-3.6)*3.6*0.0246615</f>
        <v>1.20742704</v>
      </c>
      <c r="M16" s="17">
        <f>(B16-4)*4*0.0246615</f>
        <v>1.3021272</v>
      </c>
      <c r="N16" s="17">
        <f>(B16-4.5)*4.5*0.0246615</f>
        <v>1.409404725</v>
      </c>
      <c r="O16" s="17">
        <f>(B16-5)*5*0.0246615</f>
        <v>1.5043515</v>
      </c>
      <c r="P16" s="17">
        <f>(B16-5.6)*5.6*0.0246615</f>
        <v>1.6020110399999998</v>
      </c>
      <c r="Q16" s="17">
        <f>(B16-6.3)*6.3*0.0246615</f>
        <v>1.6935052049999997</v>
      </c>
      <c r="R16" s="17">
        <f>(B16-7.1)*7.1*0.0246615</f>
        <v>1.7684761649999998</v>
      </c>
      <c r="S16" s="17">
        <f>(B16-8)*8*0.0246615</f>
        <v>1.8150863999999998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8">
        <v>17.2</v>
      </c>
    </row>
    <row r="17" spans="1:36" s="1" customFormat="1" ht="12.75">
      <c r="A17" s="1"/>
      <c r="B17" s="19">
        <v>20</v>
      </c>
      <c r="C17" s="20">
        <f>(B17-1.6)*1.6*0.0246615</f>
        <v>0.7260345599999999</v>
      </c>
      <c r="D17" s="20">
        <f>(B17-1.8)*1.8*0.0246615</f>
        <v>0.80791074</v>
      </c>
      <c r="E17" s="20">
        <f>(B17-2)*2*0.0246615</f>
        <v>0.887814</v>
      </c>
      <c r="F17" s="20">
        <f>(B17-2.3)*2.3*0.0246615</f>
        <v>1.0039696649999998</v>
      </c>
      <c r="G17" s="20">
        <f>(B17-2.6)*2.6*0.0246615</f>
        <v>1.11568626</v>
      </c>
      <c r="H17" s="20">
        <f>(B17-2.9)*2.9*0.0246615</f>
        <v>1.2229637850000001</v>
      </c>
      <c r="I17" s="20">
        <f>(B17-3)*3*0.0246615</f>
        <v>1.2577365</v>
      </c>
      <c r="J17" s="20">
        <f>(B17-3.2)*3.2*0.0246615</f>
        <v>1.32580224</v>
      </c>
      <c r="K17" s="20">
        <f>(B17-3.5)*3.5*0.0246615</f>
        <v>1.424201625</v>
      </c>
      <c r="L17" s="20">
        <f>(B17-3.6)*3.6*0.0246615</f>
        <v>1.4560149599999999</v>
      </c>
      <c r="M17" s="20">
        <f>(B17-4)*4*0.0246615</f>
        <v>1.578336</v>
      </c>
      <c r="N17" s="20">
        <f>(B17-4.5)*4.5*0.0246615</f>
        <v>1.720139625</v>
      </c>
      <c r="O17" s="20">
        <f>(B17-5)*5*0.0246615</f>
        <v>1.8496124999999999</v>
      </c>
      <c r="P17" s="20">
        <f>(B17-5.6)*5.6*0.0246615</f>
        <v>1.98870336</v>
      </c>
      <c r="Q17" s="20">
        <f>(B17-6.3)*6.3*0.0246615</f>
        <v>2.1285340649999998</v>
      </c>
      <c r="R17" s="20">
        <f>(B17-7.1)*7.1*0.0246615</f>
        <v>2.258746785</v>
      </c>
      <c r="S17" s="20">
        <f>(B17-8)*8*0.0246615</f>
        <v>2.367504</v>
      </c>
      <c r="T17" s="20">
        <f>(B17-8.8)*8.8*0.0246615</f>
        <v>2.43063744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1">
        <v>20</v>
      </c>
    </row>
    <row r="18" spans="1:36" s="1" customFormat="1" ht="12.75">
      <c r="A18" s="1"/>
      <c r="B18" s="16">
        <v>21.3</v>
      </c>
      <c r="C18" s="17">
        <f>(B18-1.6)*1.6*0.0246615</f>
        <v>0.7773304799999999</v>
      </c>
      <c r="D18" s="17">
        <f>(B18-1.8)*1.8*0.0246615</f>
        <v>0.86561865</v>
      </c>
      <c r="E18" s="17">
        <f>(B18-2)*2*0.0246615</f>
        <v>0.9519339</v>
      </c>
      <c r="F18" s="17">
        <f>(B18-2.3)*2.3*0.0246615</f>
        <v>1.07770755</v>
      </c>
      <c r="G18" s="17">
        <f>(B18-2.6)*2.6*0.0246615</f>
        <v>1.1990421299999998</v>
      </c>
      <c r="H18" s="17">
        <f>(B18-2.9)*2.9*0.0246615</f>
        <v>1.31593764</v>
      </c>
      <c r="I18" s="17">
        <f>(B18-3)*3*0.0246615</f>
        <v>1.3539163500000002</v>
      </c>
      <c r="J18" s="17">
        <f>(B18-3.2)*3.2*0.0246615</f>
        <v>1.4283940800000001</v>
      </c>
      <c r="K18" s="17">
        <f>(B18-3.5)*3.5*0.0246615</f>
        <v>1.5364114500000001</v>
      </c>
      <c r="L18" s="17">
        <f>(B18-3.6)*3.6*0.0246615</f>
        <v>1.57143078</v>
      </c>
      <c r="M18" s="17">
        <f>(B18-4)*4*0.0246615</f>
        <v>1.7065758</v>
      </c>
      <c r="N18" s="17">
        <f>(B18-4.5)*4.5*0.0246615</f>
        <v>1.8644094000000002</v>
      </c>
      <c r="O18" s="17">
        <f>(B18-5)*5*0.0246615</f>
        <v>2.0099122499999997</v>
      </c>
      <c r="P18" s="17">
        <f>(B18-5.6)*5.6*0.0246615</f>
        <v>2.16823908</v>
      </c>
      <c r="Q18" s="17">
        <f>(B18-6.3)*6.3*0.0246615</f>
        <v>2.33051175</v>
      </c>
      <c r="R18" s="17">
        <f>(B18-7.1)*7.1*0.0246615</f>
        <v>2.4863724300000003</v>
      </c>
      <c r="S18" s="17">
        <f>(B18-8)*8*0.0246615</f>
        <v>2.6239836</v>
      </c>
      <c r="T18" s="17">
        <f>(B18-8.8)*8.8*0.0246615</f>
        <v>2.712765</v>
      </c>
      <c r="U18" s="17">
        <f>(B18-10)*10*0.0246615</f>
        <v>2.7867495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8">
        <v>21.3</v>
      </c>
    </row>
    <row r="19" spans="1:36" s="1" customFormat="1" ht="12.75">
      <c r="A19" s="1"/>
      <c r="B19" s="16">
        <v>25</v>
      </c>
      <c r="C19" s="17">
        <f>(B19-1.6)*1.6*0.0246615</f>
        <v>0.9233265599999999</v>
      </c>
      <c r="D19" s="17">
        <f>(B19-1.8)*1.8*0.0246615</f>
        <v>1.02986424</v>
      </c>
      <c r="E19" s="17">
        <f>(B19-2)*2*0.0246615</f>
        <v>1.134429</v>
      </c>
      <c r="F19" s="17">
        <f>(B19-2.3)*2.3*0.0246615</f>
        <v>1.2875769149999998</v>
      </c>
      <c r="G19" s="17">
        <f>(B19-2.6)*2.6*0.0246615</f>
        <v>1.4362857599999999</v>
      </c>
      <c r="H19" s="17">
        <f>(B19-2.9)*2.9*0.0246615</f>
        <v>1.580555535</v>
      </c>
      <c r="I19" s="17">
        <f>(B19-3)*3*0.0246615</f>
        <v>1.627659</v>
      </c>
      <c r="J19" s="17">
        <f>(B19-3.2)*3.2*0.0246615</f>
        <v>1.72038624</v>
      </c>
      <c r="K19" s="17">
        <f>(B19-3.5)*3.5*0.0246615</f>
        <v>1.855777875</v>
      </c>
      <c r="L19" s="17">
        <f>(B19-3.6)*3.6*0.0246615</f>
        <v>1.8999219599999997</v>
      </c>
      <c r="M19" s="17">
        <f>(B19-4)*4*0.0246615</f>
        <v>2.071566</v>
      </c>
      <c r="N19" s="17">
        <f>(B19-4.5)*4.5*0.0246615</f>
        <v>2.275023375</v>
      </c>
      <c r="O19" s="17">
        <f>(B19-5)*5*0.0246615</f>
        <v>2.46615</v>
      </c>
      <c r="P19" s="17">
        <f>(B19-5.6)*5.6*0.0246615</f>
        <v>2.67922536</v>
      </c>
      <c r="Q19" s="17">
        <f>(B19-6.3)*6.3*0.0246615</f>
        <v>2.9053713149999996</v>
      </c>
      <c r="R19" s="17">
        <f>(B19-7.1)*7.1*0.0246615</f>
        <v>3.134230035</v>
      </c>
      <c r="S19" s="17">
        <f>(B19-8)*8*0.0246615</f>
        <v>3.353964</v>
      </c>
      <c r="T19" s="17">
        <f>(B19-8.8)*8.8*0.0246615</f>
        <v>3.51574344</v>
      </c>
      <c r="U19" s="17">
        <f>(B19-10)*10*0.0246615</f>
        <v>3.6992249999999998</v>
      </c>
      <c r="V19" s="17">
        <f>(B19-11)*11*0.0246615</f>
        <v>3.7978709999999998</v>
      </c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8">
        <v>25</v>
      </c>
    </row>
    <row r="20" spans="1:36" s="1" customFormat="1" ht="12.75">
      <c r="A20" s="1"/>
      <c r="B20" s="19">
        <v>26.9</v>
      </c>
      <c r="C20" s="20">
        <f>(B20-1.6)*1.6*0.0246615</f>
        <v>0.99829752</v>
      </c>
      <c r="D20" s="20">
        <f>(B20-1.8)*1.8*0.0246615</f>
        <v>1.1142065700000001</v>
      </c>
      <c r="E20" s="20">
        <f>(B20-2)*2*0.0246615</f>
        <v>1.2281427</v>
      </c>
      <c r="F20" s="20">
        <f>(B20-2.3)*2.3*0.0246615</f>
        <v>1.3953476699999998</v>
      </c>
      <c r="G20" s="20">
        <f>(B20-2.6)*2.6*0.0246615</f>
        <v>1.5581135700000002</v>
      </c>
      <c r="H20" s="20">
        <f>(B20-2.9)*2.9*0.0246615</f>
        <v>1.7164404000000002</v>
      </c>
      <c r="I20" s="20">
        <f>(B20-3)*3*0.0246615</f>
        <v>1.76822955</v>
      </c>
      <c r="J20" s="20">
        <f>(B20-3.2)*3.2*0.0246615</f>
        <v>1.8703281600000004</v>
      </c>
      <c r="K20" s="20">
        <f>(B20-3.5)*3.5*0.0246615</f>
        <v>2.01977685</v>
      </c>
      <c r="L20" s="20">
        <f>(B20-3.6)*3.6*0.0246615</f>
        <v>2.06860662</v>
      </c>
      <c r="M20" s="20">
        <f>(B20-4)*4*0.0246615</f>
        <v>2.2589934</v>
      </c>
      <c r="N20" s="20">
        <f>(B20-4.5)*4.5*0.0246615</f>
        <v>2.4858792000000003</v>
      </c>
      <c r="O20" s="20">
        <f>(B20-5)*5*0.0246615</f>
        <v>2.7004342500000003</v>
      </c>
      <c r="P20" s="20">
        <f>(B20-5.6)*5.6*0.0246615</f>
        <v>2.9416237200000004</v>
      </c>
      <c r="Q20" s="20">
        <f>(B20-6.3)*6.3*0.0246615</f>
        <v>3.20056947</v>
      </c>
      <c r="R20" s="20">
        <f>(B20-7.1)*7.1*0.0246615</f>
        <v>3.4669136700000003</v>
      </c>
      <c r="S20" s="20">
        <f>(B20-8)*8*0.0246615</f>
        <v>3.7288188000000004</v>
      </c>
      <c r="T20" s="20">
        <f>(B20-8.8)*8.8*0.0246615</f>
        <v>3.9280837200000005</v>
      </c>
      <c r="U20" s="20">
        <f>(B20-10)*10*0.0246615</f>
        <v>4.167793500000001</v>
      </c>
      <c r="V20" s="20">
        <f>(B20-11)*11*0.0246615</f>
        <v>4.313296350000001</v>
      </c>
      <c r="W20" s="20">
        <f>(B20-12.5)*12.5*0.0246615</f>
        <v>4.439070000000001</v>
      </c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1">
        <v>26.9</v>
      </c>
    </row>
    <row r="21" spans="1:36" s="1" customFormat="1" ht="12.75">
      <c r="A21" s="1"/>
      <c r="B21" s="16">
        <v>30</v>
      </c>
      <c r="C21" s="17">
        <f>(B21-1.6)*1.6*0.0246615</f>
        <v>1.1206185599999998</v>
      </c>
      <c r="D21" s="17">
        <f>(B21-1.8)*1.8*0.0246615</f>
        <v>1.25181774</v>
      </c>
      <c r="E21" s="17">
        <f>(B21-2)*2*0.0246615</f>
        <v>1.381044</v>
      </c>
      <c r="F21" s="17">
        <f>(B21-2.3)*2.3*0.0246615</f>
        <v>1.5711841649999998</v>
      </c>
      <c r="G21" s="17">
        <f>(B21-2.6)*2.6*0.0246615</f>
        <v>1.7568852599999998</v>
      </c>
      <c r="H21" s="17">
        <f>(B21-2.9)*2.9*0.0246615</f>
        <v>1.938147285</v>
      </c>
      <c r="I21" s="17">
        <f>(B21-3)*3*0.0246615</f>
        <v>1.9975815</v>
      </c>
      <c r="J21" s="17">
        <f>(B21-3.2)*3.2*0.0246615</f>
        <v>2.11497024</v>
      </c>
      <c r="K21" s="17">
        <f>(B21-3.5)*3.5*0.0246615</f>
        <v>2.287354125</v>
      </c>
      <c r="L21" s="17">
        <f>(B21-3.6)*3.6*0.0246615</f>
        <v>2.3438289599999997</v>
      </c>
      <c r="M21" s="17">
        <f>(B21-4)*4*0.0246615</f>
        <v>2.564796</v>
      </c>
      <c r="N21" s="17">
        <f>(B21-4.5)*4.5*0.0246615</f>
        <v>2.829907125</v>
      </c>
      <c r="O21" s="17">
        <f>(B21-5)*5*0.0246615</f>
        <v>3.0826875</v>
      </c>
      <c r="P21" s="17">
        <f>(B21-5.6)*5.6*0.0246615</f>
        <v>3.3697473599999994</v>
      </c>
      <c r="Q21" s="17">
        <f>(B21-6.3)*6.3*0.0246615</f>
        <v>3.682208565</v>
      </c>
      <c r="R21" s="17">
        <f>(B21-7.1)*7.1*0.0246615</f>
        <v>4.009713284999999</v>
      </c>
      <c r="S21" s="17">
        <f>(B21-8)*8*0.0246615</f>
        <v>4.340424</v>
      </c>
      <c r="T21" s="17">
        <f>(B21-8.8)*8.8*0.0246615</f>
        <v>4.60084944</v>
      </c>
      <c r="U21" s="17">
        <f>(B21-10)*10*0.0246615</f>
        <v>4.9323</v>
      </c>
      <c r="V21" s="17">
        <f>(B21-11)*11*0.0246615</f>
        <v>5.1542535</v>
      </c>
      <c r="W21" s="17">
        <f>(B21-12.5)*12.5*0.0246615</f>
        <v>5.3947031249999995</v>
      </c>
      <c r="X21" s="17">
        <f>(B21-14.2)*14.2*0.0246615</f>
        <v>5.533054139999999</v>
      </c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8">
        <v>30</v>
      </c>
    </row>
    <row r="22" spans="1:36" s="1" customFormat="1" ht="12.75">
      <c r="A22" s="1"/>
      <c r="B22" s="16">
        <v>31.8</v>
      </c>
      <c r="C22" s="17">
        <f>(B22-1.6)*1.6*0.0246615</f>
        <v>1.1916436799999999</v>
      </c>
      <c r="D22" s="17">
        <f>(B22-1.8)*1.8*0.0246615</f>
        <v>1.331721</v>
      </c>
      <c r="E22" s="17">
        <f>(B22-2)*2*0.0246615</f>
        <v>1.4698254</v>
      </c>
      <c r="F22" s="17">
        <f>(B22-2.3)*2.3*0.0246615</f>
        <v>1.6732827749999999</v>
      </c>
      <c r="G22" s="17">
        <f>(B22-2.6)*2.6*0.0246615</f>
        <v>1.87230108</v>
      </c>
      <c r="H22" s="17">
        <f>(B22-2.9)*2.9*0.0246615</f>
        <v>2.066880315</v>
      </c>
      <c r="I22" s="17">
        <f>(B22-3)*3*0.0246615</f>
        <v>2.1307536000000002</v>
      </c>
      <c r="J22" s="17">
        <f>(B22-3.2)*3.2*0.0246615</f>
        <v>2.25702048</v>
      </c>
      <c r="K22" s="17">
        <f>(B22-3.5)*3.5*0.0246615</f>
        <v>2.4427215749999998</v>
      </c>
      <c r="L22" s="17">
        <f>(B22-3.6)*3.6*0.0246615</f>
        <v>2.50363548</v>
      </c>
      <c r="M22" s="17">
        <f>(B22-4)*4*0.0246615</f>
        <v>2.7423588</v>
      </c>
      <c r="N22" s="17">
        <f>(B22-4.5)*4.5*0.0246615</f>
        <v>3.029665275</v>
      </c>
      <c r="O22" s="17">
        <f>(B22-5)*5*0.0246615</f>
        <v>3.3046409999999997</v>
      </c>
      <c r="P22" s="17">
        <f>(B22-5.6)*5.6*0.0246615</f>
        <v>3.6183352799999997</v>
      </c>
      <c r="Q22" s="17">
        <f>(B22-6.3)*6.3*0.0246615</f>
        <v>3.961869975</v>
      </c>
      <c r="R22" s="17">
        <f>(B22-7.1)*7.1*0.0246615</f>
        <v>4.324887255</v>
      </c>
      <c r="S22" s="17">
        <f>(B22-8)*8*0.0246615</f>
        <v>4.6955496</v>
      </c>
      <c r="T22" s="17">
        <f>(B22-8.8)*8.8*0.0246615</f>
        <v>4.9914876</v>
      </c>
      <c r="U22" s="17">
        <f>(B22-10)*10*0.0246615</f>
        <v>5.376207</v>
      </c>
      <c r="V22" s="17">
        <f>(B22-11)*11*0.0246615</f>
        <v>5.6425512</v>
      </c>
      <c r="W22" s="17">
        <f>(B22-12.5)*12.5*0.0246615</f>
        <v>5.949586875</v>
      </c>
      <c r="X22" s="17">
        <f>(B22-14.2)*14.2*0.0246615</f>
        <v>6.16340208</v>
      </c>
      <c r="Y22" s="17">
        <f>(B22-16)*16*0.0246615</f>
        <v>6.2344272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8">
        <v>31.8</v>
      </c>
    </row>
    <row r="23" spans="1:36" s="1" customFormat="1" ht="12.75">
      <c r="A23" s="1"/>
      <c r="B23" s="19">
        <v>33.7</v>
      </c>
      <c r="C23" s="20">
        <f>(B23-1.6)*1.6*0.0246615</f>
        <v>1.2666146400000002</v>
      </c>
      <c r="D23" s="20">
        <f>(B23-1.8)*1.8*0.0246615</f>
        <v>1.41606333</v>
      </c>
      <c r="E23" s="20">
        <f>(B23-2)*2*0.0246615</f>
        <v>1.5635391</v>
      </c>
      <c r="F23" s="20">
        <f>(B23-2.3)*2.3*0.0246615</f>
        <v>1.7810535299999999</v>
      </c>
      <c r="G23" s="20">
        <f>(B23-2.6)*2.6*0.0246615</f>
        <v>1.99412889</v>
      </c>
      <c r="H23" s="20">
        <f>(B23-2.9)*2.9*0.0246615</f>
        <v>2.20276518</v>
      </c>
      <c r="I23" s="20">
        <f>(B23-3)*3*0.0246615</f>
        <v>2.2713241500000003</v>
      </c>
      <c r="J23" s="20">
        <f>(B23-3.2)*3.2*0.0246615</f>
        <v>2.4069624000000007</v>
      </c>
      <c r="K23" s="20">
        <f>(B23-3.5)*3.5*0.0246615</f>
        <v>2.6067205500000004</v>
      </c>
      <c r="L23" s="20">
        <f>(B23-3.6)*3.6*0.0246615</f>
        <v>2.67232014</v>
      </c>
      <c r="M23" s="20">
        <f>(B23-4)*4*0.0246615</f>
        <v>2.9297862</v>
      </c>
      <c r="N23" s="20">
        <f>(B23-4.5)*4.5*0.0246615</f>
        <v>3.2405211</v>
      </c>
      <c r="O23" s="20">
        <f>(B23-5)*5*0.0246615</f>
        <v>3.53892525</v>
      </c>
      <c r="P23" s="20">
        <f>(B23-5.6)*5.6*0.0246615</f>
        <v>3.8807336399999994</v>
      </c>
      <c r="Q23" s="20">
        <f>(B23-6.3)*6.3*0.0246615</f>
        <v>4.25706813</v>
      </c>
      <c r="R23" s="20">
        <f>(B23-7.1)*7.1*0.0246615</f>
        <v>4.657570890000001</v>
      </c>
      <c r="S23" s="20">
        <f>(B23-8)*8*0.0246615</f>
        <v>5.0704044</v>
      </c>
      <c r="T23" s="20">
        <f>(B23-8.8)*8.8*0.0246615</f>
        <v>5.403827880000001</v>
      </c>
      <c r="U23" s="20">
        <f>(B23-10)*10*0.0246615</f>
        <v>5.844775500000001</v>
      </c>
      <c r="V23" s="20">
        <f>(B23-11)*11*0.0246615</f>
        <v>6.157976550000001</v>
      </c>
      <c r="W23" s="20">
        <f>(B23-12.5)*12.5*0.0246615</f>
        <v>6.535297500000001</v>
      </c>
      <c r="X23" s="20">
        <f>(B23-14.2)*14.2*0.0246615</f>
        <v>6.828769350000001</v>
      </c>
      <c r="Y23" s="20">
        <f>(B23-16)*16*0.0246615</f>
        <v>6.984136800000001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1">
        <v>33.7</v>
      </c>
    </row>
    <row r="24" spans="1:36" s="1" customFormat="1" ht="12.75">
      <c r="A24" s="1"/>
      <c r="B24" s="16">
        <v>38</v>
      </c>
      <c r="C24" s="17">
        <f>(B24-1.6)*1.6*0.0246615</f>
        <v>1.43628576</v>
      </c>
      <c r="D24" s="17">
        <f>(B24-1.8)*1.8*0.0246615</f>
        <v>1.6069433400000002</v>
      </c>
      <c r="E24" s="17">
        <f>(B24-2)*2*0.0246615</f>
        <v>1.775628</v>
      </c>
      <c r="F24" s="17">
        <f>(B24-2.3)*2.3*0.0246615</f>
        <v>2.024955765</v>
      </c>
      <c r="G24" s="17">
        <f>(B24-2.6)*2.6*0.0246615</f>
        <v>2.2698444600000003</v>
      </c>
      <c r="H24" s="17">
        <f>(B24-2.9)*2.9*0.0246615</f>
        <v>2.510294085</v>
      </c>
      <c r="I24" s="17">
        <f>(B24-3)*3*0.0246615</f>
        <v>2.5894575</v>
      </c>
      <c r="J24" s="17">
        <f>(B24-3.2)*3.2*0.0246615</f>
        <v>2.74630464</v>
      </c>
      <c r="K24" s="17">
        <f>(B24-3.5)*3.5*0.0246615</f>
        <v>2.977876125</v>
      </c>
      <c r="L24" s="17">
        <f>(B24-3.6)*3.6*0.0246615</f>
        <v>3.05408016</v>
      </c>
      <c r="M24" s="17">
        <f>(B24-4)*4*0.0246615</f>
        <v>3.353964</v>
      </c>
      <c r="N24" s="17">
        <f>(B24-4.5)*4.5*0.0246615</f>
        <v>3.7177211249999997</v>
      </c>
      <c r="O24" s="17">
        <f>(B24-5)*5*0.0246615</f>
        <v>4.0691475</v>
      </c>
      <c r="P24" s="17">
        <f>(B24-5.6)*5.6*0.0246615</f>
        <v>4.474582559999999</v>
      </c>
      <c r="Q24" s="17">
        <f>(B24-6.3)*6.3*0.0246615</f>
        <v>4.9251481649999995</v>
      </c>
      <c r="R24" s="17">
        <f>(B24-7.1)*7.1*0.0246615</f>
        <v>5.410486485</v>
      </c>
      <c r="S24" s="17">
        <f>(B24-8)*8*0.0246615</f>
        <v>5.91876</v>
      </c>
      <c r="T24" s="17">
        <f>(B24-8.8)*8.8*0.0246615</f>
        <v>6.33701904</v>
      </c>
      <c r="U24" s="17">
        <f>(B24-10)*10*0.0246615</f>
        <v>6.90522</v>
      </c>
      <c r="V24" s="17">
        <f>(B24-11)*11*0.0246615</f>
        <v>7.3244655</v>
      </c>
      <c r="W24" s="17">
        <f>(B24-12.5)*12.5*0.0246615</f>
        <v>7.860853125</v>
      </c>
      <c r="X24" s="17">
        <f>(B24-14.2)*14.2*0.0246615</f>
        <v>8.334600539999999</v>
      </c>
      <c r="Y24" s="17">
        <f>(B24-16)*16*0.0246615</f>
        <v>8.680848</v>
      </c>
      <c r="Z24" s="17">
        <f>(B24-17.5)*17.5*0.0246615</f>
        <v>8.847313125</v>
      </c>
      <c r="AA24" s="17"/>
      <c r="AB24" s="17"/>
      <c r="AC24" s="17"/>
      <c r="AD24" s="17"/>
      <c r="AE24" s="17"/>
      <c r="AF24" s="17"/>
      <c r="AG24" s="17"/>
      <c r="AH24" s="17"/>
      <c r="AI24" s="17"/>
      <c r="AJ24" s="18">
        <v>38</v>
      </c>
    </row>
    <row r="25" spans="1:36" s="1" customFormat="1" ht="12.75">
      <c r="A25" s="1"/>
      <c r="B25" s="16">
        <v>42.4</v>
      </c>
      <c r="C25" s="17">
        <f>(B25-1.6)*1.6*0.0246615</f>
        <v>1.60990272</v>
      </c>
      <c r="D25" s="17">
        <f>(B25-1.8)*1.8*0.0246615</f>
        <v>1.80226242</v>
      </c>
      <c r="E25" s="17">
        <f>(B25-2)*2*0.0246615</f>
        <v>1.9926491999999998</v>
      </c>
      <c r="F25" s="17">
        <f>(B25-2.3)*2.3*0.0246615</f>
        <v>2.2745301449999995</v>
      </c>
      <c r="G25" s="17">
        <f>(B25-2.6)*2.6*0.0246615</f>
        <v>2.5519720199999996</v>
      </c>
      <c r="H25" s="17">
        <f>(B25-2.9)*2.9*0.0246615</f>
        <v>2.824974825</v>
      </c>
      <c r="I25" s="17">
        <f>(B25-3)*3*0.0246615</f>
        <v>2.9149893</v>
      </c>
      <c r="J25" s="17">
        <f>(B25-3.2)*3.2*0.0246615</f>
        <v>3.09353856</v>
      </c>
      <c r="K25" s="17">
        <f>(B25-3.5)*3.5*0.0246615</f>
        <v>3.357663225</v>
      </c>
      <c r="L25" s="17">
        <f>(B25-3.6)*3.6*0.0246615</f>
        <v>3.4447183200000002</v>
      </c>
      <c r="M25" s="17">
        <f>(B25-4)*4*0.0246615</f>
        <v>3.7880063999999996</v>
      </c>
      <c r="N25" s="17">
        <f>(B25-4.5)*4.5*0.0246615</f>
        <v>4.206018824999999</v>
      </c>
      <c r="O25" s="17">
        <f>(B25-5)*5*0.0246615</f>
        <v>4.6117004999999995</v>
      </c>
      <c r="P25" s="17">
        <f>(B25-5.6)*5.6*0.0246615</f>
        <v>5.0822419199999995</v>
      </c>
      <c r="Q25" s="17">
        <f>(B25-6.3)*6.3*0.0246615</f>
        <v>5.608764945</v>
      </c>
      <c r="R25" s="17">
        <f>(B25-7.1)*7.1*0.0246615</f>
        <v>6.180911744999999</v>
      </c>
      <c r="S25" s="17">
        <f>(B25-8)*8*0.0246615</f>
        <v>6.7868448</v>
      </c>
      <c r="T25" s="17">
        <f>(B25-8.8)*8.8*0.0246615</f>
        <v>7.291912319999999</v>
      </c>
      <c r="U25" s="17">
        <f>(B25-10)*10*0.0246615</f>
        <v>7.990326</v>
      </c>
      <c r="V25" s="17">
        <f>(B25-11)*11*0.0246615</f>
        <v>8.518082099999999</v>
      </c>
      <c r="W25" s="17">
        <f>(B25-12.5)*12.5*0.0246615</f>
        <v>9.217235624999999</v>
      </c>
      <c r="X25" s="17">
        <f>(B25-14.2)*14.2*0.0246615</f>
        <v>9.87545106</v>
      </c>
      <c r="Y25" s="17">
        <f>(B25-16)*16*0.0246615</f>
        <v>10.4170176</v>
      </c>
      <c r="Z25" s="17">
        <f>(B25-17.5)*17.5*0.0246615</f>
        <v>10.746248625</v>
      </c>
      <c r="AA25" s="17">
        <f>(B25-20)*20*0.0246615</f>
        <v>11.048352</v>
      </c>
      <c r="AB25" s="17"/>
      <c r="AC25" s="17"/>
      <c r="AD25" s="17"/>
      <c r="AE25" s="17"/>
      <c r="AF25" s="17"/>
      <c r="AG25" s="17"/>
      <c r="AH25" s="17"/>
      <c r="AI25" s="17"/>
      <c r="AJ25" s="18">
        <v>42.4</v>
      </c>
    </row>
    <row r="26" spans="1:36" s="1" customFormat="1" ht="12.75">
      <c r="A26" s="1"/>
      <c r="B26" s="19">
        <v>44.5</v>
      </c>
      <c r="C26" s="20">
        <f>(B26-1.6)*1.6*0.0246615</f>
        <v>1.6927653599999999</v>
      </c>
      <c r="D26" s="20">
        <f>(B26-1.8)*1.8*0.0246615</f>
        <v>1.8954828900000003</v>
      </c>
      <c r="E26" s="20">
        <f>(B26-2)*2*0.0246615</f>
        <v>2.0962275</v>
      </c>
      <c r="F26" s="20">
        <f>(B26-2.3)*2.3*0.0246615</f>
        <v>2.39364519</v>
      </c>
      <c r="G26" s="20">
        <f>(B26-2.6)*2.6*0.0246615</f>
        <v>2.68662381</v>
      </c>
      <c r="H26" s="20">
        <f>(B26-2.9)*2.9*0.0246615</f>
        <v>2.97516336</v>
      </c>
      <c r="I26" s="20">
        <f>(B26-3)*3*0.0246615</f>
        <v>3.0703567499999997</v>
      </c>
      <c r="J26" s="20">
        <f>(B26-3.2)*3.2*0.0246615</f>
        <v>3.25926384</v>
      </c>
      <c r="K26" s="20">
        <f>(B26-3.5)*3.5*0.0246615</f>
        <v>3.53892525</v>
      </c>
      <c r="L26" s="20">
        <f>(B26-3.6)*3.6*0.0246615</f>
        <v>3.63115926</v>
      </c>
      <c r="M26" s="20">
        <f>(B26-4)*4*0.0246615</f>
        <v>3.995163</v>
      </c>
      <c r="N26" s="20">
        <f>(B26-4.5)*4.5*0.0246615</f>
        <v>4.43907</v>
      </c>
      <c r="O26" s="20">
        <f>(B26-5)*5*0.0246615</f>
        <v>4.87064625</v>
      </c>
      <c r="P26" s="20">
        <f>(B26-5.6)*5.6*0.0246615</f>
        <v>5.372261159999999</v>
      </c>
      <c r="Q26" s="20">
        <f>(B26-6.3)*6.3*0.0246615</f>
        <v>5.93503659</v>
      </c>
      <c r="R26" s="20">
        <f>(B26-7.1)*7.1*0.0246615</f>
        <v>6.548614709999999</v>
      </c>
      <c r="S26" s="20">
        <f>(B26-8)*8*0.0246615</f>
        <v>7.2011579999999995</v>
      </c>
      <c r="T26" s="20">
        <f>(B26-8.8)*8.8*0.0246615</f>
        <v>7.74765684</v>
      </c>
      <c r="U26" s="20">
        <f>(B26-10)*10*0.0246615</f>
        <v>8.5082175</v>
      </c>
      <c r="V26" s="20">
        <f>(B26-11)*11*0.0246615</f>
        <v>9.08776275</v>
      </c>
      <c r="W26" s="20">
        <f>(B26-12.5)*12.5*0.0246615</f>
        <v>9.8646</v>
      </c>
      <c r="X26" s="20">
        <f>(B26-14.2)*14.2*0.0246615</f>
        <v>10.61085699</v>
      </c>
      <c r="Y26" s="20">
        <f>(B26-16)*16*0.0246615</f>
        <v>11.245644</v>
      </c>
      <c r="Z26" s="20">
        <f>(B26-17.5)*17.5*0.0246615</f>
        <v>11.652558749999999</v>
      </c>
      <c r="AA26" s="20">
        <f>(B26-20)*20*0.0246615</f>
        <v>12.084135</v>
      </c>
      <c r="AB26" s="20"/>
      <c r="AC26" s="20"/>
      <c r="AD26" s="20"/>
      <c r="AE26" s="20"/>
      <c r="AF26" s="20"/>
      <c r="AG26" s="20"/>
      <c r="AH26" s="20"/>
      <c r="AI26" s="20"/>
      <c r="AJ26" s="21">
        <v>44.5</v>
      </c>
    </row>
    <row r="27" spans="1:36" s="1" customFormat="1" ht="12.75">
      <c r="A27" s="1"/>
      <c r="B27" s="16">
        <v>48.3</v>
      </c>
      <c r="C27" s="17">
        <f>(B27-1.6)*1.6*0.0246615</f>
        <v>1.8427072800000002</v>
      </c>
      <c r="D27" s="17">
        <f>(B27-1.8)*1.8*0.0246615</f>
        <v>2.0641675500000005</v>
      </c>
      <c r="E27" s="17">
        <f>(B27-2)*2*0.0246615</f>
        <v>2.2836549</v>
      </c>
      <c r="F27" s="17">
        <f>(B27-2.3)*2.3*0.0246615</f>
        <v>2.6091867000000004</v>
      </c>
      <c r="G27" s="17">
        <f>(B27-2.6)*2.6*0.0246615</f>
        <v>2.93027943</v>
      </c>
      <c r="H27" s="17">
        <f>(B27-2.9)*2.9*0.0246615</f>
        <v>3.2469330900000006</v>
      </c>
      <c r="I27" s="17">
        <f>(B27-3)*3*0.0246615</f>
        <v>3.35149785</v>
      </c>
      <c r="J27" s="17">
        <f>(B27-3.2)*3.2*0.0246615</f>
        <v>3.5591476800000006</v>
      </c>
      <c r="K27" s="17">
        <f>(B27-3.5)*3.5*0.0246615</f>
        <v>3.8669232</v>
      </c>
      <c r="L27" s="17">
        <f>(B27-3.6)*3.6*0.0246615</f>
        <v>3.96852858</v>
      </c>
      <c r="M27" s="17">
        <f>(B27-4)*4*0.0246615</f>
        <v>4.3700178</v>
      </c>
      <c r="N27" s="17">
        <f>(B27-4.5)*4.5*0.0246615</f>
        <v>4.860781650000001</v>
      </c>
      <c r="O27" s="17">
        <f>(B27-5)*5*0.0246615</f>
        <v>5.339214750000001</v>
      </c>
      <c r="P27" s="17">
        <f>(B27-5.6)*5.6*0.0246615</f>
        <v>5.89705788</v>
      </c>
      <c r="Q27" s="17">
        <f>(B27-6.3)*6.3*0.0246615</f>
        <v>6.5254329</v>
      </c>
      <c r="R27" s="17">
        <f>(B27-7.1)*7.1*0.0246615</f>
        <v>7.21398198</v>
      </c>
      <c r="S27" s="17">
        <f>(B27-8)*8*0.0246615</f>
        <v>7.9508676000000005</v>
      </c>
      <c r="T27" s="17">
        <f>(B27-8.8)*8.8*0.0246615</f>
        <v>8.5723374</v>
      </c>
      <c r="U27" s="17">
        <f>(B27-10)*10*0.0246615</f>
        <v>9.4453545</v>
      </c>
      <c r="V27" s="17">
        <f>(B27-11)*11*0.0246615</f>
        <v>10.118613450000002</v>
      </c>
      <c r="W27" s="17">
        <f>(B27-12.5)*12.5*0.0246615</f>
        <v>11.036021250000001</v>
      </c>
      <c r="X27" s="17">
        <f>(B27-14.2)*14.2*0.0246615</f>
        <v>11.941591530000002</v>
      </c>
      <c r="Y27" s="17">
        <f>(B27-16)*16*0.0246615</f>
        <v>12.7450632</v>
      </c>
      <c r="Z27" s="17">
        <f>(B27-17.5)*17.5*0.0246615</f>
        <v>13.292548500000002</v>
      </c>
      <c r="AA27" s="17">
        <f>(B27-20)*20*0.0246615</f>
        <v>13.958409000000003</v>
      </c>
      <c r="AB27" s="17">
        <f>(B27-22.2)*22.2*0.0246615</f>
        <v>14.289366330000002</v>
      </c>
      <c r="AC27" s="17"/>
      <c r="AD27" s="17"/>
      <c r="AE27" s="17"/>
      <c r="AF27" s="17"/>
      <c r="AG27" s="17"/>
      <c r="AH27" s="17"/>
      <c r="AI27" s="17"/>
      <c r="AJ27" s="18">
        <v>48.3</v>
      </c>
    </row>
    <row r="28" spans="1:36" s="1" customFormat="1" ht="12.75">
      <c r="A28" s="1"/>
      <c r="B28" s="16">
        <v>51</v>
      </c>
      <c r="C28" s="17">
        <f>(B28-1.6)*1.6*0.0246615</f>
        <v>1.9492449600000001</v>
      </c>
      <c r="D28" s="17">
        <f>(B28-1.8)*1.8*0.0246615</f>
        <v>2.18402244</v>
      </c>
      <c r="E28" s="17">
        <f>(B28-2)*2*0.0246615</f>
        <v>2.416827</v>
      </c>
      <c r="F28" s="17">
        <f>(B28-2.3)*2.3*0.0246615</f>
        <v>2.762334615</v>
      </c>
      <c r="G28" s="17">
        <f>(B28-2.6)*2.6*0.0246615</f>
        <v>3.10340316</v>
      </c>
      <c r="H28" s="17">
        <f>(B28-2.9)*2.9*0.0246615</f>
        <v>3.440032635</v>
      </c>
      <c r="I28" s="17">
        <f>(B28-3)*3*0.0246615</f>
        <v>3.551256</v>
      </c>
      <c r="J28" s="17">
        <f>(B28-3.2)*3.2*0.0246615</f>
        <v>3.77222304</v>
      </c>
      <c r="K28" s="17">
        <f>(B28-3.5)*3.5*0.0246615</f>
        <v>4.0999743749999995</v>
      </c>
      <c r="L28" s="17">
        <f>(B28-3.6)*3.6*0.0246615</f>
        <v>4.208238359999999</v>
      </c>
      <c r="M28" s="17">
        <f>(B28-4)*4*0.0246615</f>
        <v>4.636362</v>
      </c>
      <c r="N28" s="17">
        <f>(B28-4.5)*4.5*0.0246615</f>
        <v>5.1604188749999995</v>
      </c>
      <c r="O28" s="17">
        <f>(B28-5)*5*0.0246615</f>
        <v>5.6721449999999995</v>
      </c>
      <c r="P28" s="17">
        <f>(B28-5.6)*5.6*0.0246615</f>
        <v>6.26993976</v>
      </c>
      <c r="Q28" s="17">
        <f>(B28-6.3)*6.3*0.0246615</f>
        <v>6.944925015</v>
      </c>
      <c r="R28" s="17">
        <f>(B28-7.1)*7.1*0.0246615</f>
        <v>7.686742935</v>
      </c>
      <c r="S28" s="17">
        <f>(B28-8)*8*0.0246615</f>
        <v>8.483556</v>
      </c>
      <c r="T28" s="17">
        <f>(B28-8.8)*8.8*0.0246615</f>
        <v>9.158294640000001</v>
      </c>
      <c r="U28" s="17">
        <f>(B28-10)*10*0.0246615</f>
        <v>10.111215</v>
      </c>
      <c r="V28" s="17">
        <f>(B28-11)*11*0.0246615</f>
        <v>10.85106</v>
      </c>
      <c r="W28" s="17">
        <f>(B28-12.5)*12.5*0.0246615</f>
        <v>11.868346875</v>
      </c>
      <c r="X28" s="17">
        <f>(B28-14.2)*14.2*0.0246615</f>
        <v>12.887113439999998</v>
      </c>
      <c r="Y28" s="17">
        <f>(B28-16)*16*0.0246615</f>
        <v>13.81044</v>
      </c>
      <c r="Z28" s="17">
        <f>(B28-17.5)*17.5*0.0246615</f>
        <v>14.457804375</v>
      </c>
      <c r="AA28" s="17">
        <f>(B28-20)*20*0.0246615</f>
        <v>15.29013</v>
      </c>
      <c r="AB28" s="17">
        <f>(B28-22.2)*22.2*0.0246615</f>
        <v>15.76757664</v>
      </c>
      <c r="AC28" s="17"/>
      <c r="AD28" s="17"/>
      <c r="AE28" s="17"/>
      <c r="AF28" s="17"/>
      <c r="AG28" s="17"/>
      <c r="AH28" s="17"/>
      <c r="AI28" s="17"/>
      <c r="AJ28" s="18">
        <v>51</v>
      </c>
    </row>
    <row r="29" spans="1:36" s="1" customFormat="1" ht="12.75">
      <c r="A29" s="1"/>
      <c r="B29" s="19">
        <v>54</v>
      </c>
      <c r="C29" s="20">
        <f>(B29-1.6)*1.6*0.0246615</f>
        <v>2.06762016</v>
      </c>
      <c r="D29" s="20">
        <f>(B29-1.8)*1.8*0.0246615</f>
        <v>2.31719454</v>
      </c>
      <c r="E29" s="20">
        <f>(B29-2)*2*0.0246615</f>
        <v>2.564796</v>
      </c>
      <c r="F29" s="20">
        <f>(B29-2.3)*2.3*0.0246615</f>
        <v>2.9324989649999997</v>
      </c>
      <c r="G29" s="20">
        <f>(B29-2.6)*2.6*0.0246615</f>
        <v>3.2957628600000004</v>
      </c>
      <c r="H29" s="20">
        <f>(B29-2.9)*2.9*0.0246615</f>
        <v>3.6545876849999996</v>
      </c>
      <c r="I29" s="20">
        <f>(B29-3)*3*0.0246615</f>
        <v>3.7732095</v>
      </c>
      <c r="J29" s="20">
        <f>(B29-3.2)*3.2*0.0246615</f>
        <v>4.00897344</v>
      </c>
      <c r="K29" s="20">
        <f>(B29-3.5)*3.5*0.0246615</f>
        <v>4.358920125</v>
      </c>
      <c r="L29" s="20">
        <f>(B29-3.6)*3.6*0.0246615</f>
        <v>4.47458256</v>
      </c>
      <c r="M29" s="20">
        <f>(B29-4)*4*0.0246615</f>
        <v>4.9323</v>
      </c>
      <c r="N29" s="20">
        <f>(B29-4.5)*4.5*0.0246615</f>
        <v>5.493349125</v>
      </c>
      <c r="O29" s="20">
        <f>(B29-5)*5*0.0246615</f>
        <v>6.0420675</v>
      </c>
      <c r="P29" s="20">
        <f>(B29-5.6)*5.6*0.0246615</f>
        <v>6.684252959999999</v>
      </c>
      <c r="Q29" s="20">
        <f>(B29-6.3)*6.3*0.0246615</f>
        <v>7.411027365</v>
      </c>
      <c r="R29" s="20">
        <f>(B29-7.1)*7.1*0.0246615</f>
        <v>8.212032885</v>
      </c>
      <c r="S29" s="20">
        <f>(B29-8)*8*0.0246615</f>
        <v>9.075432</v>
      </c>
      <c r="T29" s="20">
        <f>(B29-8.8)*8.8*0.0246615</f>
        <v>9.809358240000002</v>
      </c>
      <c r="U29" s="20">
        <f>(B29-10)*10*0.0246615</f>
        <v>10.85106</v>
      </c>
      <c r="V29" s="20">
        <f>(B29-11)*11*0.0246615</f>
        <v>11.6648895</v>
      </c>
      <c r="W29" s="20">
        <f>(B29-12.5)*12.5*0.0246615</f>
        <v>12.793153125</v>
      </c>
      <c r="X29" s="20">
        <f>(B29-14.2)*14.2*0.0246615</f>
        <v>13.93769334</v>
      </c>
      <c r="Y29" s="20">
        <f>(B29-16)*16*0.0246615</f>
        <v>14.994192</v>
      </c>
      <c r="Z29" s="20">
        <f>(B29-17.5)*17.5*0.0246615</f>
        <v>15.752533125</v>
      </c>
      <c r="AA29" s="20">
        <f>(B29-20)*20*0.0246615</f>
        <v>16.76982</v>
      </c>
      <c r="AB29" s="20">
        <f>(B29-22.2)*22.2*0.0246615</f>
        <v>17.41003254</v>
      </c>
      <c r="AC29" s="20">
        <f>(B29-25)*25*0.0246615</f>
        <v>17.8795875</v>
      </c>
      <c r="AD29" s="20"/>
      <c r="AE29" s="20"/>
      <c r="AF29" s="20"/>
      <c r="AG29" s="20"/>
      <c r="AH29" s="20"/>
      <c r="AI29" s="20"/>
      <c r="AJ29" s="21">
        <v>54</v>
      </c>
    </row>
    <row r="30" spans="1:36" s="1" customFormat="1" ht="12.75">
      <c r="A30" s="1"/>
      <c r="B30" s="16">
        <v>57</v>
      </c>
      <c r="C30" s="17">
        <f>(B30-1.6)*1.6*0.0246615</f>
        <v>2.18599536</v>
      </c>
      <c r="D30" s="17">
        <f>(B30-1.8)*1.8*0.0246615</f>
        <v>2.4503666400000004</v>
      </c>
      <c r="E30" s="17">
        <f>(B30-2)*2*0.0246615</f>
        <v>2.712765</v>
      </c>
      <c r="F30" s="17">
        <f>(B30-2.3)*2.3*0.0246615</f>
        <v>3.102663315</v>
      </c>
      <c r="G30" s="17">
        <f>(B30-2.6)*2.6*0.0246615</f>
        <v>3.48812256</v>
      </c>
      <c r="H30" s="17">
        <f>(B30-2.9)*2.9*0.0246615</f>
        <v>3.8691427349999996</v>
      </c>
      <c r="I30" s="17">
        <f>(B30-3)*3*0.0246615</f>
        <v>3.995163</v>
      </c>
      <c r="J30" s="17">
        <f>(B30-3.2)*3.2*0.0246615</f>
        <v>4.24572384</v>
      </c>
      <c r="K30" s="17">
        <f>(B30-3.5)*3.5*0.0246615</f>
        <v>4.617865875</v>
      </c>
      <c r="L30" s="17">
        <f>(B30-3.6)*3.6*0.0246615</f>
        <v>4.74092676</v>
      </c>
      <c r="M30" s="17">
        <f>(B30-4)*4*0.0246615</f>
        <v>5.228238</v>
      </c>
      <c r="N30" s="17">
        <f>(B30-4.5)*4.5*0.0246615</f>
        <v>5.8262793749999995</v>
      </c>
      <c r="O30" s="17">
        <f>(B30-5)*5*0.0246615</f>
        <v>6.411989999999999</v>
      </c>
      <c r="P30" s="17">
        <f>(B30-5.6)*5.6*0.0246615</f>
        <v>7.098566159999999</v>
      </c>
      <c r="Q30" s="17">
        <f>(B30-6.3)*6.3*0.0246615</f>
        <v>7.877129715000001</v>
      </c>
      <c r="R30" s="17">
        <f>(B30-7.1)*7.1*0.0246615</f>
        <v>8.737322834999999</v>
      </c>
      <c r="S30" s="17">
        <f>(B30-8)*8*0.0246615</f>
        <v>9.667308</v>
      </c>
      <c r="T30" s="17">
        <f>(B30-8.8)*8.8*0.0246615</f>
        <v>10.460421840000002</v>
      </c>
      <c r="U30" s="17">
        <f>(B30-10)*10*0.0246615</f>
        <v>11.590905</v>
      </c>
      <c r="V30" s="17">
        <f>(B30-11)*11*0.0246615</f>
        <v>12.478719</v>
      </c>
      <c r="W30" s="17">
        <f>(B30-12.5)*12.5*0.0246615</f>
        <v>13.717959375</v>
      </c>
      <c r="X30" s="17">
        <f>(B30-14.2)*14.2*0.0246615</f>
        <v>14.988273239999996</v>
      </c>
      <c r="Y30" s="17">
        <f>(B30-16)*16*0.0246615</f>
        <v>16.177944</v>
      </c>
      <c r="Z30" s="17">
        <f>(B30-17.5)*17.5*0.0246615</f>
        <v>17.047261875</v>
      </c>
      <c r="AA30" s="17">
        <f>(B30-20)*20*0.0246615</f>
        <v>18.24951</v>
      </c>
      <c r="AB30" s="17">
        <f>(B30-22.2)*22.2*0.0246615</f>
        <v>19.052488439999998</v>
      </c>
      <c r="AC30" s="17">
        <f>(B30-25)*25*0.0246615</f>
        <v>19.7292</v>
      </c>
      <c r="AD30" s="17">
        <f>(B30-28)*28*0.0246615</f>
        <v>20.025138</v>
      </c>
      <c r="AE30" s="17"/>
      <c r="AF30" s="17"/>
      <c r="AG30" s="17"/>
      <c r="AH30" s="17"/>
      <c r="AI30" s="17"/>
      <c r="AJ30" s="18">
        <v>57</v>
      </c>
    </row>
    <row r="31" spans="1:36" s="1" customFormat="1" ht="12.75">
      <c r="A31" s="1"/>
      <c r="B31" s="16">
        <v>60.3</v>
      </c>
      <c r="C31" s="17">
        <f>(B31-1.6)*1.6*0.0246615</f>
        <v>2.3162080800000004</v>
      </c>
      <c r="D31" s="17">
        <f>(B31-1.8)*1.8*0.0246615</f>
        <v>2.59685595</v>
      </c>
      <c r="E31" s="17">
        <f>(B31-2)*2*0.0246615</f>
        <v>2.8755309000000002</v>
      </c>
      <c r="F31" s="17">
        <f>(B31-2.3)*2.3*0.0246615</f>
        <v>3.2898441000000003</v>
      </c>
      <c r="G31" s="17">
        <f>(B31-2.6)*2.6*0.0246615</f>
        <v>3.69971823</v>
      </c>
      <c r="H31" s="17">
        <f>(B31-2.9)*2.9*0.0246615</f>
        <v>4.1051532900000005</v>
      </c>
      <c r="I31" s="17">
        <f>(B31-3)*3*0.0246615</f>
        <v>4.23931185</v>
      </c>
      <c r="J31" s="17">
        <f>(B31-3.2)*3.2*0.0246615</f>
        <v>4.506149280000001</v>
      </c>
      <c r="K31" s="17">
        <f>(B31-3.5)*3.5*0.0246615</f>
        <v>4.9027062</v>
      </c>
      <c r="L31" s="17">
        <f>(B31-3.6)*3.6*0.0246615</f>
        <v>5.03390538</v>
      </c>
      <c r="M31" s="17">
        <f>(B31-4)*4*0.0246615</f>
        <v>5.5537698</v>
      </c>
      <c r="N31" s="17">
        <f>(B31-4.5)*4.5*0.0246615</f>
        <v>6.192502650000001</v>
      </c>
      <c r="O31" s="17">
        <f>(B31-5)*5*0.0246615</f>
        <v>6.81890475</v>
      </c>
      <c r="P31" s="17">
        <f>(B31-5.6)*5.6*0.0246615</f>
        <v>7.5543106799999995</v>
      </c>
      <c r="Q31" s="17">
        <f>(B31-6.3)*6.3*0.0246615</f>
        <v>8.389842300000002</v>
      </c>
      <c r="R31" s="17">
        <f>(B31-7.1)*7.1*0.0246615</f>
        <v>9.315141780000001</v>
      </c>
      <c r="S31" s="17">
        <f>(B31-8)*8*0.0246615</f>
        <v>10.3183716</v>
      </c>
      <c r="T31" s="17">
        <f>(B31-8.8)*8.8*0.0246615</f>
        <v>11.1765918</v>
      </c>
      <c r="U31" s="17">
        <f>(B31-10)*10*0.0246615</f>
        <v>12.404734500000002</v>
      </c>
      <c r="V31" s="17">
        <f>(B31-11)*11*0.0246615</f>
        <v>13.37393145</v>
      </c>
      <c r="W31" s="17">
        <f>(B31-12.5)*12.5*0.0246615</f>
        <v>14.73524625</v>
      </c>
      <c r="X31" s="17">
        <f>(B31-14.2)*14.2*0.0246615</f>
        <v>16.143911130000003</v>
      </c>
      <c r="Y31" s="17">
        <f>(B31-16)*16*0.0246615</f>
        <v>17.4800712</v>
      </c>
      <c r="Z31" s="17">
        <f>(B31-17.5)*17.5*0.0246615</f>
        <v>18.471463500000002</v>
      </c>
      <c r="AA31" s="17">
        <f>(B31-20)*20*0.0246615</f>
        <v>19.877169000000002</v>
      </c>
      <c r="AB31" s="17">
        <f>(B31-22.2)*22.2*0.0246615</f>
        <v>20.859189930000003</v>
      </c>
      <c r="AC31" s="17">
        <f>(B31-25)*25*0.0246615</f>
        <v>21.763773750000002</v>
      </c>
      <c r="AD31" s="17">
        <f>(B31-28)*28*0.0246615</f>
        <v>22.3038606</v>
      </c>
      <c r="AE31" s="17"/>
      <c r="AF31" s="17"/>
      <c r="AG31" s="17"/>
      <c r="AH31" s="17"/>
      <c r="AI31" s="17"/>
      <c r="AJ31" s="18">
        <v>60.3</v>
      </c>
    </row>
    <row r="32" spans="1:36" s="1" customFormat="1" ht="12.75">
      <c r="A32" s="1"/>
      <c r="B32" s="19">
        <v>63.5</v>
      </c>
      <c r="C32" s="20">
        <f>(B32-1.6)*1.6*0.0246615</f>
        <v>2.44247496</v>
      </c>
      <c r="D32" s="20">
        <f>(B32-1.8)*1.8*0.0246615</f>
        <v>2.73890619</v>
      </c>
      <c r="E32" s="20">
        <f>(B32-2)*2*0.0246615</f>
        <v>3.0333645</v>
      </c>
      <c r="F32" s="20">
        <f>(B32-2.3)*2.3*0.0246615</f>
        <v>3.4713527399999995</v>
      </c>
      <c r="G32" s="20">
        <f>(B32-2.6)*2.6*0.0246615</f>
        <v>3.90490191</v>
      </c>
      <c r="H32" s="20">
        <f>(B32-2.9)*2.9*0.0246615</f>
        <v>4.33401201</v>
      </c>
      <c r="I32" s="20">
        <f>(B32-3)*3*0.0246615</f>
        <v>4.47606225</v>
      </c>
      <c r="J32" s="20">
        <f>(B32-3.2)*3.2*0.0246615</f>
        <v>4.75868304</v>
      </c>
      <c r="K32" s="20">
        <f>(B32-3.5)*3.5*0.0246615</f>
        <v>5.178915</v>
      </c>
      <c r="L32" s="20">
        <f>(B32-3.6)*3.6*0.0246615</f>
        <v>5.3180058599999995</v>
      </c>
      <c r="M32" s="20">
        <f>(B32-4)*4*0.0246615</f>
        <v>5.869437</v>
      </c>
      <c r="N32" s="20">
        <f>(B32-4.5)*4.5*0.0246615</f>
        <v>6.54762825</v>
      </c>
      <c r="O32" s="20">
        <f>(B32-5)*5*0.0246615</f>
        <v>7.21348875</v>
      </c>
      <c r="P32" s="20">
        <f>(B32-5.6)*5.6*0.0246615</f>
        <v>7.996244759999999</v>
      </c>
      <c r="Q32" s="20">
        <f>(B32-6.3)*6.3*0.0246615</f>
        <v>8.88701814</v>
      </c>
      <c r="R32" s="20">
        <f>(B32-7.1)*7.1*0.0246615</f>
        <v>9.87545106</v>
      </c>
      <c r="S32" s="20">
        <f>(B32-8)*8*0.0246615</f>
        <v>10.949705999999999</v>
      </c>
      <c r="T32" s="20">
        <f>(B32-8.8)*8.8*0.0246615</f>
        <v>11.871059640000002</v>
      </c>
      <c r="U32" s="20">
        <f>(B32-10)*10*0.0246615</f>
        <v>13.1939025</v>
      </c>
      <c r="V32" s="20">
        <f>(B32-11)*11*0.0246615</f>
        <v>14.242016249999999</v>
      </c>
      <c r="W32" s="20">
        <f>(B32-12.5)*12.5*0.0246615</f>
        <v>15.72170625</v>
      </c>
      <c r="X32" s="20">
        <f>(B32-14.2)*14.2*0.0246615</f>
        <v>17.26452969</v>
      </c>
      <c r="Y32" s="20">
        <f>(B32-16)*16*0.0246615</f>
        <v>18.74274</v>
      </c>
      <c r="Z32" s="20">
        <f>(B32-17.5)*17.5*0.0246615</f>
        <v>19.852507499999998</v>
      </c>
      <c r="AA32" s="20">
        <f>(B32-20)*20*0.0246615</f>
        <v>21.455505</v>
      </c>
      <c r="AB32" s="20">
        <f>(B32-22.2)*22.2*0.0246615</f>
        <v>22.611142889999996</v>
      </c>
      <c r="AC32" s="20">
        <f>(B32-25)*25*0.0246615</f>
        <v>23.73669375</v>
      </c>
      <c r="AD32" s="20">
        <f>(B32-28)*28*0.0246615</f>
        <v>24.513531</v>
      </c>
      <c r="AE32" s="20">
        <f>(B32-30)*30*0.0246615</f>
        <v>24.7848075</v>
      </c>
      <c r="AF32" s="20"/>
      <c r="AG32" s="20"/>
      <c r="AH32" s="20"/>
      <c r="AI32" s="20"/>
      <c r="AJ32" s="21">
        <v>63.5</v>
      </c>
    </row>
    <row r="33" spans="1:36" s="1" customFormat="1" ht="12.75">
      <c r="A33" s="1"/>
      <c r="B33" s="16">
        <v>70</v>
      </c>
      <c r="C33" s="17">
        <f>(B33-1.6)*1.6*0.0246615</f>
        <v>2.6989545600000002</v>
      </c>
      <c r="D33" s="17">
        <f>(B33-1.8)*1.8*0.0246615</f>
        <v>3.02744574</v>
      </c>
      <c r="E33" s="17">
        <f>(B33-2)*2*0.0246615</f>
        <v>3.353964</v>
      </c>
      <c r="F33" s="17">
        <f>(B33-2.3)*2.3*0.0246615</f>
        <v>3.8400421650000003</v>
      </c>
      <c r="G33" s="17">
        <f>(B33-2.6)*2.6*0.0246615</f>
        <v>4.32168126</v>
      </c>
      <c r="H33" s="17">
        <f>(B33-2.9)*2.9*0.0246615</f>
        <v>4.798881284999999</v>
      </c>
      <c r="I33" s="17">
        <f>(B33-3)*3*0.0246615</f>
        <v>4.9569615</v>
      </c>
      <c r="J33" s="17">
        <f>(B33-3.2)*3.2*0.0246615</f>
        <v>5.271642239999999</v>
      </c>
      <c r="K33" s="17">
        <f>(B33-3.5)*3.5*0.0246615</f>
        <v>5.739964125</v>
      </c>
      <c r="L33" s="17">
        <f>(B33-3.6)*3.6*0.0246615</f>
        <v>5.89508496</v>
      </c>
      <c r="M33" s="17">
        <f>(B33-4)*4*0.0246615</f>
        <v>6.510636</v>
      </c>
      <c r="N33" s="17">
        <f>(B33-4.5)*4.5*0.0246615</f>
        <v>7.268977125</v>
      </c>
      <c r="O33" s="17">
        <f>(B33-5)*5*0.0246615</f>
        <v>8.0149875</v>
      </c>
      <c r="P33" s="17">
        <f>(B33-5.6)*5.6*0.0246615</f>
        <v>8.893923359999999</v>
      </c>
      <c r="Q33" s="17">
        <f>(B33-6.3)*6.3*0.0246615</f>
        <v>9.896906565</v>
      </c>
      <c r="R33" s="17">
        <f>(B33-7.1)*7.1*0.0246615</f>
        <v>11.013579284999999</v>
      </c>
      <c r="S33" s="17">
        <f>(B33-8)*8*0.0246615</f>
        <v>12.232104</v>
      </c>
      <c r="T33" s="17">
        <f>(B33-8.8)*8.8*0.0246615</f>
        <v>13.28169744</v>
      </c>
      <c r="U33" s="17">
        <f>(B33-10)*10*0.0246615</f>
        <v>14.796899999999999</v>
      </c>
      <c r="V33" s="17">
        <f>(B33-11)*11*0.0246615</f>
        <v>16.0053135</v>
      </c>
      <c r="W33" s="17">
        <f>(B33-12.5)*12.5*0.0246615</f>
        <v>17.725453124999998</v>
      </c>
      <c r="X33" s="17">
        <f>(B33-14.2)*14.2*0.0246615</f>
        <v>19.540786139999998</v>
      </c>
      <c r="Y33" s="17">
        <f>(B33-16)*16*0.0246615</f>
        <v>21.307536</v>
      </c>
      <c r="Z33" s="17">
        <f>(B33-17.5)*17.5*0.0246615</f>
        <v>22.657753125</v>
      </c>
      <c r="AA33" s="17">
        <f>(B33-20)*20*0.0246615</f>
        <v>24.6615</v>
      </c>
      <c r="AB33" s="17">
        <f>(B33-22.2)*22.2*0.0246615</f>
        <v>26.169797339999995</v>
      </c>
      <c r="AC33" s="17">
        <f>(B33-25)*25*0.0246615</f>
        <v>27.7441875</v>
      </c>
      <c r="AD33" s="17">
        <f>(B33-28)*28*0.0246615</f>
        <v>29.001924</v>
      </c>
      <c r="AE33" s="17">
        <f>(B33-30)*30*0.0246615</f>
        <v>29.593799999999998</v>
      </c>
      <c r="AF33" s="17">
        <f>(B33-32)*32*0.0246615</f>
        <v>29.988384</v>
      </c>
      <c r="AG33" s="17"/>
      <c r="AH33" s="17"/>
      <c r="AI33" s="17"/>
      <c r="AJ33" s="18">
        <v>70</v>
      </c>
    </row>
    <row r="34" spans="1:36" s="1" customFormat="1" ht="12.75">
      <c r="A34" s="1"/>
      <c r="B34" s="16">
        <v>76.10000000000001</v>
      </c>
      <c r="C34" s="17">
        <f>(B34-1.6)*1.6*0.0246615</f>
        <v>2.939650800000001</v>
      </c>
      <c r="D34" s="17">
        <f>(B34-1.8)*1.8*0.0246615</f>
        <v>3.298229010000001</v>
      </c>
      <c r="E34" s="17">
        <f>(B34-2)*2*0.0246615</f>
        <v>3.6548343000000005</v>
      </c>
      <c r="F34" s="17">
        <f>(B34-2.3)*2.3*0.0246615</f>
        <v>4.186043010000001</v>
      </c>
      <c r="G34" s="17">
        <f>(B34-2.6)*2.6*0.0246615</f>
        <v>4.712812650000001</v>
      </c>
      <c r="H34" s="17">
        <f>(B34-2.9)*2.9*0.0246615</f>
        <v>5.23514322</v>
      </c>
      <c r="I34" s="17">
        <f>(B34-3)*3*0.0246615</f>
        <v>5.40826695</v>
      </c>
      <c r="J34" s="17">
        <f>(B34-3.2)*3.2*0.0246615</f>
        <v>5.7530347200000005</v>
      </c>
      <c r="K34" s="17">
        <f>(B34-3.5)*3.5*0.0246615</f>
        <v>6.266487150000001</v>
      </c>
      <c r="L34" s="17">
        <f>(B34-3.6)*3.6*0.0246615</f>
        <v>6.436651500000001</v>
      </c>
      <c r="M34" s="17">
        <f>(B34-4)*4*0.0246615</f>
        <v>7.112376600000001</v>
      </c>
      <c r="N34" s="17">
        <f>(B34-4.5)*4.5*0.0246615</f>
        <v>7.945935300000001</v>
      </c>
      <c r="O34" s="17">
        <f>(B34-5)*5*0.0246615</f>
        <v>8.767163250000001</v>
      </c>
      <c r="P34" s="17">
        <f>(B34-5.6)*5.6*0.0246615</f>
        <v>9.736360200000002</v>
      </c>
      <c r="Q34" s="17">
        <f>(B34-6.3)*6.3*0.0246615</f>
        <v>10.844648010000002</v>
      </c>
      <c r="R34" s="17">
        <f>(B34-7.1)*7.1*0.0246615</f>
        <v>12.081668850000002</v>
      </c>
      <c r="S34" s="17">
        <f>(B34-8)*8*0.0246615</f>
        <v>13.435585200000002</v>
      </c>
      <c r="T34" s="17">
        <f>(B34-8.8)*8.8*0.0246615</f>
        <v>14.605526760000002</v>
      </c>
      <c r="U34" s="17">
        <f>(B34-10)*10*0.0246615</f>
        <v>16.301251500000003</v>
      </c>
      <c r="V34" s="17">
        <f>(B34-11)*11*0.0246615</f>
        <v>17.66010015</v>
      </c>
      <c r="W34" s="17">
        <f>(B34-12.5)*12.5*0.0246615</f>
        <v>19.605892500000003</v>
      </c>
      <c r="X34" s="17">
        <f>(B34-14.2)*14.2*0.0246615</f>
        <v>21.67696527</v>
      </c>
      <c r="Y34" s="17">
        <f>(B34-16)*16*0.0246615</f>
        <v>23.714498400000004</v>
      </c>
      <c r="Z34" s="17">
        <f>(B34-17.5)*17.5*0.0246615</f>
        <v>25.290368250000004</v>
      </c>
      <c r="AA34" s="17">
        <f>(B34-20)*20*0.0246615</f>
        <v>27.670203000000004</v>
      </c>
      <c r="AB34" s="17">
        <f>(B34-22.2)*22.2*0.0246615</f>
        <v>29.509457670000003</v>
      </c>
      <c r="AC34" s="17">
        <f>(B34-25)*25*0.0246615</f>
        <v>31.505066250000006</v>
      </c>
      <c r="AD34" s="17">
        <f>(B34-28)*28*0.0246615</f>
        <v>33.214108200000005</v>
      </c>
      <c r="AE34" s="17">
        <f>(B34-30)*30*0.0246615</f>
        <v>34.106854500000004</v>
      </c>
      <c r="AF34" s="17">
        <f>(B34-32)*32*0.0246615</f>
        <v>34.802308800000006</v>
      </c>
      <c r="AG34" s="17">
        <f>(B34-36)*36*0.0246615</f>
        <v>35.60134140000001</v>
      </c>
      <c r="AH34" s="17"/>
      <c r="AI34" s="17"/>
      <c r="AJ34" s="18">
        <v>76.10000000000001</v>
      </c>
    </row>
    <row r="35" spans="1:36" s="1" customFormat="1" ht="12.75">
      <c r="A35" s="1"/>
      <c r="B35" s="19">
        <v>82.5</v>
      </c>
      <c r="C35" s="20">
        <f>(B35-1.6)*1.6*0.0246615</f>
        <v>3.1921845600000007</v>
      </c>
      <c r="D35" s="20">
        <f>(B35-1.8)*1.8*0.0246615</f>
        <v>3.5823294900000002</v>
      </c>
      <c r="E35" s="20">
        <f>(B35-2)*2*0.0246615</f>
        <v>3.9705014999999997</v>
      </c>
      <c r="F35" s="20">
        <f>(B35-2.3)*2.3*0.0246615</f>
        <v>4.549060289999999</v>
      </c>
      <c r="G35" s="20">
        <f>(B35-2.6)*2.6*0.0246615</f>
        <v>5.1231800100000005</v>
      </c>
      <c r="H35" s="20">
        <f>(B35-2.9)*2.9*0.0246615</f>
        <v>5.692860659999999</v>
      </c>
      <c r="I35" s="20">
        <f>(B35-3)*3*0.0246615</f>
        <v>5.88176775</v>
      </c>
      <c r="J35" s="20">
        <f>(B35-3.2)*3.2*0.0246615</f>
        <v>6.2581022399999995</v>
      </c>
      <c r="K35" s="20">
        <f>(B35-3.5)*3.5*0.0246615</f>
        <v>6.81890475</v>
      </c>
      <c r="L35" s="20">
        <f>(B35-3.6)*3.6*0.0246615</f>
        <v>7.00485246</v>
      </c>
      <c r="M35" s="20">
        <f>(B35-4)*4*0.0246615</f>
        <v>7.743711</v>
      </c>
      <c r="N35" s="20">
        <f>(B35-4.5)*4.5*0.0246615</f>
        <v>8.6561865</v>
      </c>
      <c r="O35" s="20">
        <f>(B35-5)*5*0.0246615</f>
        <v>9.55633125</v>
      </c>
      <c r="P35" s="20">
        <f>(B35-5.6)*5.6*0.0246615</f>
        <v>10.620228359999999</v>
      </c>
      <c r="Q35" s="20">
        <f>(B35-6.3)*6.3*0.0246615</f>
        <v>11.83899969</v>
      </c>
      <c r="R35" s="20">
        <f>(B35-7.1)*7.1*0.0246615</f>
        <v>13.20228741</v>
      </c>
      <c r="S35" s="20">
        <f>(B35-8)*8*0.0246615</f>
        <v>14.698254</v>
      </c>
      <c r="T35" s="20">
        <f>(B35-8.8)*8.8*0.0246615</f>
        <v>15.994462440000001</v>
      </c>
      <c r="U35" s="20">
        <f>(B35-10)*10*0.0246615</f>
        <v>17.8795875</v>
      </c>
      <c r="V35" s="20">
        <f>(B35-11)*11*0.0246615</f>
        <v>19.39626975</v>
      </c>
      <c r="W35" s="20">
        <f>(B35-12.5)*12.5*0.0246615</f>
        <v>21.578812499999998</v>
      </c>
      <c r="X35" s="20">
        <f>(B35-14.2)*14.2*0.0246615</f>
        <v>23.918202389999998</v>
      </c>
      <c r="Y35" s="20">
        <f>(B35-16)*16*0.0246615</f>
        <v>26.239836</v>
      </c>
      <c r="Z35" s="20">
        <f>(B35-17.5)*17.5*0.0246615</f>
        <v>28.05245625</v>
      </c>
      <c r="AA35" s="20">
        <f>(B35-20)*20*0.0246615</f>
        <v>30.826874999999998</v>
      </c>
      <c r="AB35" s="20">
        <f>(B35-22.2)*22.2*0.0246615</f>
        <v>33.01336359</v>
      </c>
      <c r="AC35" s="20">
        <f>(B35-25)*25*0.0246615</f>
        <v>35.450906249999996</v>
      </c>
      <c r="AD35" s="20">
        <f>(B35-28)*28*0.0246615</f>
        <v>37.633449</v>
      </c>
      <c r="AE35" s="20">
        <f>(B35-30)*30*0.0246615</f>
        <v>38.8418625</v>
      </c>
      <c r="AF35" s="20">
        <f>(B35-32)*32*0.0246615</f>
        <v>39.852984</v>
      </c>
      <c r="AG35" s="20">
        <f>(B35-36)*36*0.0246615</f>
        <v>41.283350999999996</v>
      </c>
      <c r="AH35" s="20">
        <f>(B35-40)*40*0.0246615</f>
        <v>41.924549999999996</v>
      </c>
      <c r="AI35" s="20"/>
      <c r="AJ35" s="21">
        <v>82.5</v>
      </c>
    </row>
    <row r="36" spans="1:36" s="1" customFormat="1" ht="12.75">
      <c r="A36" s="1"/>
      <c r="B36" s="16">
        <v>88.9</v>
      </c>
      <c r="C36" s="17">
        <f>(B36-1.6)*1.6*0.0246615</f>
        <v>3.4447183200000007</v>
      </c>
      <c r="D36" s="17">
        <f>(B36-1.8)*1.8*0.0246615</f>
        <v>3.8664299700000004</v>
      </c>
      <c r="E36" s="17">
        <f>(B36-2)*2*0.0246615</f>
        <v>4.2861687</v>
      </c>
      <c r="F36" s="17">
        <f>(B36-2.3)*2.3*0.0246615</f>
        <v>4.91207757</v>
      </c>
      <c r="G36" s="17">
        <f>(B36-2.6)*2.6*0.0246615</f>
        <v>5.533547370000001</v>
      </c>
      <c r="H36" s="17">
        <f>(B36-2.9)*2.9*0.0246615</f>
        <v>6.1505781</v>
      </c>
      <c r="I36" s="17">
        <f>(B36-3)*3*0.0246615</f>
        <v>6.355268550000001</v>
      </c>
      <c r="J36" s="17">
        <f>(B36-3.2)*3.2*0.0246615</f>
        <v>6.76316976</v>
      </c>
      <c r="K36" s="17">
        <f>(B36-3.5)*3.5*0.0246615</f>
        <v>7.371322350000001</v>
      </c>
      <c r="L36" s="17">
        <f>(B36-3.6)*3.6*0.0246615</f>
        <v>7.573053420000001</v>
      </c>
      <c r="M36" s="17">
        <f>(B36-4)*4*0.0246615</f>
        <v>8.375045400000001</v>
      </c>
      <c r="N36" s="17">
        <f>(B36-4.5)*4.5*0.0246615</f>
        <v>9.3664377</v>
      </c>
      <c r="O36" s="17">
        <f>(B36-5)*5*0.0246615</f>
        <v>10.34549925</v>
      </c>
      <c r="P36" s="17">
        <f>(B36-5.6)*5.6*0.0246615</f>
        <v>11.504096520000001</v>
      </c>
      <c r="Q36" s="17">
        <f>(B36-6.3)*6.3*0.0246615</f>
        <v>12.833351369999999</v>
      </c>
      <c r="R36" s="17">
        <f>(B36-7.1)*7.1*0.0246615</f>
        <v>14.322905970000003</v>
      </c>
      <c r="S36" s="17">
        <f>(B36-8)*8*0.0246615</f>
        <v>15.9609228</v>
      </c>
      <c r="T36" s="17">
        <f>(B36-8.8)*8.8*0.0246615</f>
        <v>17.383398120000003</v>
      </c>
      <c r="U36" s="17">
        <f>(B36-10)*10*0.0246615</f>
        <v>19.4579235</v>
      </c>
      <c r="V36" s="17">
        <f>(B36-11)*11*0.0246615</f>
        <v>21.132439350000002</v>
      </c>
      <c r="W36" s="17">
        <f>(B36-12.5)*12.5*0.0246615</f>
        <v>23.551732500000004</v>
      </c>
      <c r="X36" s="17">
        <f>(B36-14.2)*14.2*0.0246615</f>
        <v>26.15943951</v>
      </c>
      <c r="Y36" s="17">
        <f>(B36-16)*16*0.0246615</f>
        <v>28.7651736</v>
      </c>
      <c r="Z36" s="17">
        <f>(B36-17.5)*17.5*0.0246615</f>
        <v>30.81454425</v>
      </c>
      <c r="AA36" s="17">
        <f>(B36-20)*20*0.0246615</f>
        <v>33.983547</v>
      </c>
      <c r="AB36" s="17">
        <f>(B36-22.2)*22.2*0.0246615</f>
        <v>36.51726951</v>
      </c>
      <c r="AC36" s="17">
        <f>(B36-25)*25*0.0246615</f>
        <v>39.39674625000001</v>
      </c>
      <c r="AD36" s="17">
        <f>(B36-28)*28*0.0246615</f>
        <v>42.052789800000006</v>
      </c>
      <c r="AE36" s="17">
        <f>(B36-30)*30*0.0246615</f>
        <v>43.576870500000005</v>
      </c>
      <c r="AF36" s="17">
        <f>(B36-32)*32*0.0246615</f>
        <v>44.9036592</v>
      </c>
      <c r="AG36" s="17">
        <f>(B36-36)*36*0.0246615</f>
        <v>46.965360600000004</v>
      </c>
      <c r="AH36" s="17">
        <f>(B36-40)*40*0.0246615</f>
        <v>48.237894000000004</v>
      </c>
      <c r="AI36" s="17"/>
      <c r="AJ36" s="18">
        <v>88.9</v>
      </c>
    </row>
    <row r="37" spans="1:36" s="1" customFormat="1" ht="12.75">
      <c r="A37" s="1"/>
      <c r="B37" s="16">
        <v>95</v>
      </c>
      <c r="C37" s="17">
        <f>(B37-1.6)*1.6*0.0246615</f>
        <v>3.6854145600000003</v>
      </c>
      <c r="D37" s="17">
        <f>(B37-1.8)*1.8*0.0246615</f>
        <v>4.13721324</v>
      </c>
      <c r="E37" s="17">
        <f>(B37-2)*2*0.0246615</f>
        <v>4.587039</v>
      </c>
      <c r="F37" s="17">
        <f>(B37-2.3)*2.3*0.0246615</f>
        <v>5.258078414999999</v>
      </c>
      <c r="G37" s="17">
        <f>(B37-2.6)*2.6*0.0246615</f>
        <v>5.92467876</v>
      </c>
      <c r="H37" s="17">
        <f>(B37-2.9)*2.9*0.0246615</f>
        <v>6.586840034999999</v>
      </c>
      <c r="I37" s="17">
        <f>(B37-3)*3*0.0246615</f>
        <v>6.8065739999999995</v>
      </c>
      <c r="J37" s="17">
        <f>(B37-3.2)*3.2*0.0246615</f>
        <v>7.24456224</v>
      </c>
      <c r="K37" s="17">
        <f>(B37-3.5)*3.5*0.0246615</f>
        <v>7.897845375</v>
      </c>
      <c r="L37" s="17">
        <f>(B37-3.6)*3.6*0.0246615</f>
        <v>8.11461996</v>
      </c>
      <c r="M37" s="17">
        <f>(B37-4)*4*0.0246615</f>
        <v>8.976786</v>
      </c>
      <c r="N37" s="17">
        <f>(B37-4.5)*4.5*0.0246615</f>
        <v>10.043395875</v>
      </c>
      <c r="O37" s="17">
        <f>(B37-5)*5*0.0246615</f>
        <v>11.097674999999999</v>
      </c>
      <c r="P37" s="17">
        <f>(B37-5.6)*5.6*0.0246615</f>
        <v>12.346533359999999</v>
      </c>
      <c r="Q37" s="17">
        <f>(B37-6.3)*6.3*0.0246615</f>
        <v>13.781092815</v>
      </c>
      <c r="R37" s="17">
        <f>(B37-7.1)*7.1*0.0246615</f>
        <v>15.390995535</v>
      </c>
      <c r="S37" s="17">
        <f>(B37-8)*8*0.0246615</f>
        <v>17.164404</v>
      </c>
      <c r="T37" s="17">
        <f>(B37-8.8)*8.8*0.0246615</f>
        <v>18.70722744</v>
      </c>
      <c r="U37" s="17">
        <f>(B37-10)*10*0.0246615</f>
        <v>20.962274999999998</v>
      </c>
      <c r="V37" s="17">
        <f>(B37-11)*11*0.0246615</f>
        <v>22.787226</v>
      </c>
      <c r="W37" s="17">
        <f>(B37-12.5)*12.5*0.0246615</f>
        <v>25.432171874999998</v>
      </c>
      <c r="X37" s="17">
        <f>(B37-14.2)*14.2*0.0246615</f>
        <v>28.295618639999997</v>
      </c>
      <c r="Y37" s="17">
        <f>(B37-16)*16*0.0246615</f>
        <v>31.172136</v>
      </c>
      <c r="Z37" s="17">
        <f>(B37-17.5)*17.5*0.0246615</f>
        <v>33.447159375</v>
      </c>
      <c r="AA37" s="17">
        <f>(B37-20)*20*0.0246615</f>
        <v>36.99225</v>
      </c>
      <c r="AB37" s="17">
        <f>(B37-22.2)*22.2*0.0246615</f>
        <v>39.85692983999999</v>
      </c>
      <c r="AC37" s="17">
        <f>(B37-25)*25*0.0246615</f>
        <v>43.157624999999996</v>
      </c>
      <c r="AD37" s="17">
        <f>(B37-28)*28*0.0246615</f>
        <v>46.264974</v>
      </c>
      <c r="AE37" s="17">
        <f>(B37-30)*30*0.0246615</f>
        <v>48.089925</v>
      </c>
      <c r="AF37" s="17">
        <f>(B37-32)*32*0.0246615</f>
        <v>49.717584</v>
      </c>
      <c r="AG37" s="17">
        <f>(B37-36)*36*0.0246615</f>
        <v>52.381026</v>
      </c>
      <c r="AH37" s="17">
        <f>(B37-40)*40*0.0246615</f>
        <v>54.2553</v>
      </c>
      <c r="AI37" s="17">
        <f>(B37-45)*45*0.0246615</f>
        <v>55.488375</v>
      </c>
      <c r="AJ37" s="18">
        <v>95</v>
      </c>
    </row>
    <row r="38" spans="1:36" s="1" customFormat="1" ht="12.75">
      <c r="A38" s="1"/>
      <c r="B38" s="19">
        <v>101.6</v>
      </c>
      <c r="C38" s="20">
        <f>(B38-1.6)*1.6*0.0246615</f>
        <v>3.9458400000000005</v>
      </c>
      <c r="D38" s="20">
        <f>(B38-1.8)*1.8*0.0246615</f>
        <v>4.43019186</v>
      </c>
      <c r="E38" s="20">
        <f>(B38-2)*2*0.0246615</f>
        <v>4.9125708</v>
      </c>
      <c r="F38" s="20">
        <f>(B38-2.3)*2.3*0.0246615</f>
        <v>5.632439985</v>
      </c>
      <c r="G38" s="20">
        <f>(B38-2.6)*2.6*0.0246615</f>
        <v>6.347870100000001</v>
      </c>
      <c r="H38" s="20">
        <f>(B38-2.9)*2.9*0.0246615</f>
        <v>7.058861145</v>
      </c>
      <c r="I38" s="20">
        <f>(B38-3)*3*0.0246615</f>
        <v>7.2948717</v>
      </c>
      <c r="J38" s="20">
        <f>(B38-3.2)*3.2*0.0246615</f>
        <v>7.765413120000001</v>
      </c>
      <c r="K38" s="20">
        <f>(B38-3.5)*3.5*0.0246615</f>
        <v>8.467526025</v>
      </c>
      <c r="L38" s="20">
        <f>(B38-3.6)*3.6*0.0246615</f>
        <v>8.700577200000001</v>
      </c>
      <c r="M38" s="20">
        <f>(B38-4)*4*0.0246615</f>
        <v>9.627849600000001</v>
      </c>
      <c r="N38" s="20">
        <f>(B38-4.5)*4.5*0.0246615</f>
        <v>10.775842425</v>
      </c>
      <c r="O38" s="20">
        <f>(B38-5)*5*0.0246615</f>
        <v>11.911504500000001</v>
      </c>
      <c r="P38" s="20">
        <f>(B38-5.6)*5.6*0.0246615</f>
        <v>13.2580224</v>
      </c>
      <c r="Q38" s="20">
        <f>(B38-6.3)*6.3*0.0246615</f>
        <v>14.806517985000003</v>
      </c>
      <c r="R38" s="20">
        <f>(B38-7.1)*7.1*0.0246615</f>
        <v>16.546633425</v>
      </c>
      <c r="S38" s="20">
        <f>(B38-8)*8*0.0246615</f>
        <v>18.466531200000002</v>
      </c>
      <c r="T38" s="20">
        <f>(B38-8.8)*8.8*0.0246615</f>
        <v>20.139567360000004</v>
      </c>
      <c r="U38" s="20">
        <f>(B38-10)*10*0.0246615</f>
        <v>22.589934000000003</v>
      </c>
      <c r="V38" s="20">
        <f>(B38-11)*11*0.0246615</f>
        <v>24.577650900000002</v>
      </c>
      <c r="W38" s="20">
        <f>(B38-12.5)*12.5*0.0246615</f>
        <v>27.466745624999998</v>
      </c>
      <c r="X38" s="20">
        <f>(B38-14.2)*14.2*0.0246615</f>
        <v>30.606894419999996</v>
      </c>
      <c r="Y38" s="20">
        <f>(B38-16)*16*0.0246615</f>
        <v>33.776390400000004</v>
      </c>
      <c r="Z38" s="20">
        <f>(B38-17.5)*17.5*0.0246615</f>
        <v>36.295562625</v>
      </c>
      <c r="AA38" s="20">
        <f>(B38-20)*20*0.0246615</f>
        <v>40.247568</v>
      </c>
      <c r="AB38" s="20">
        <f>(B38-22.2)*22.2*0.0246615</f>
        <v>43.47033282</v>
      </c>
      <c r="AC38" s="20">
        <f>(B38-25)*25*0.0246615</f>
        <v>47.2267725</v>
      </c>
      <c r="AD38" s="20">
        <f>(B38-28)*28*0.0246615</f>
        <v>50.822419200000006</v>
      </c>
      <c r="AE38" s="20">
        <f>(B38-30)*30*0.0246615</f>
        <v>52.97290200000001</v>
      </c>
      <c r="AF38" s="20">
        <f>(B38-32)*32*0.0246615</f>
        <v>54.926092800000006</v>
      </c>
      <c r="AG38" s="20">
        <f>(B38-36)*36*0.0246615</f>
        <v>58.24059840000001</v>
      </c>
      <c r="AH38" s="20">
        <f>(B38-40)*40*0.0246615</f>
        <v>60.76593600000001</v>
      </c>
      <c r="AI38" s="20">
        <f>(B38-45)*45*0.0246615</f>
        <v>62.81284050000001</v>
      </c>
      <c r="AJ38" s="21">
        <v>101.6</v>
      </c>
    </row>
    <row r="39" spans="1:36" s="1" customFormat="1" ht="12.75">
      <c r="A39" s="1"/>
      <c r="B39" s="16">
        <v>108</v>
      </c>
      <c r="C39" s="17">
        <f>(B39-1.6)*1.6*0.0246615</f>
        <v>4.19837376</v>
      </c>
      <c r="D39" s="17">
        <f>(B39-1.8)*1.8*0.0246615</f>
        <v>4.71429234</v>
      </c>
      <c r="E39" s="17">
        <f>(B39-2)*2*0.0246615</f>
        <v>5.228238</v>
      </c>
      <c r="F39" s="17">
        <f>(B39-2.3)*2.3*0.0246615</f>
        <v>5.995457265</v>
      </c>
      <c r="G39" s="17">
        <f>(B39-2.6)*2.6*0.0246615</f>
        <v>6.75823746</v>
      </c>
      <c r="H39" s="17">
        <f>(B39-2.9)*2.9*0.0246615</f>
        <v>7.516578584999999</v>
      </c>
      <c r="I39" s="17">
        <f>(B39-3)*3*0.0246615</f>
        <v>7.7683725</v>
      </c>
      <c r="J39" s="17">
        <f>(B39-3.2)*3.2*0.0246615</f>
        <v>8.27048064</v>
      </c>
      <c r="K39" s="17">
        <f>(B39-3.5)*3.5*0.0246615</f>
        <v>9.019943625</v>
      </c>
      <c r="L39" s="17">
        <f>(B39-3.6)*3.6*0.0246615</f>
        <v>9.26877816</v>
      </c>
      <c r="M39" s="17">
        <f>(B39-4)*4*0.0246615</f>
        <v>10.259184</v>
      </c>
      <c r="N39" s="17">
        <f>(B39-4.5)*4.5*0.0246615</f>
        <v>11.486093625</v>
      </c>
      <c r="O39" s="17">
        <f>(B39-5)*5*0.0246615</f>
        <v>12.7006725</v>
      </c>
      <c r="P39" s="17">
        <f>(B39-5.6)*5.6*0.0246615</f>
        <v>14.141890559999998</v>
      </c>
      <c r="Q39" s="17">
        <f>(B39-6.3)*6.3*0.0246615</f>
        <v>15.800869665</v>
      </c>
      <c r="R39" s="17">
        <f>(B39-7.1)*7.1*0.0246615</f>
        <v>17.667251985</v>
      </c>
      <c r="S39" s="17">
        <f>(B39-8)*8*0.0246615</f>
        <v>19.7292</v>
      </c>
      <c r="T39" s="17">
        <f>(B39-8.8)*8.8*0.0246615</f>
        <v>21.528503040000004</v>
      </c>
      <c r="U39" s="17">
        <f>(B39-10)*10*0.0246615</f>
        <v>24.16827</v>
      </c>
      <c r="V39" s="17">
        <f>(B39-11)*11*0.0246615</f>
        <v>26.3138205</v>
      </c>
      <c r="W39" s="17">
        <f>(B39-12.5)*12.5*0.0246615</f>
        <v>29.439665625</v>
      </c>
      <c r="X39" s="17">
        <f>(B39-14.2)*14.2*0.0246615</f>
        <v>32.84813154</v>
      </c>
      <c r="Y39" s="17">
        <f>(B39-16)*16*0.0246615</f>
        <v>36.301728</v>
      </c>
      <c r="Z39" s="17">
        <f>(B39-17.5)*17.5*0.0246615</f>
        <v>39.057650625</v>
      </c>
      <c r="AA39" s="17">
        <f>(B39-20)*20*0.0246615</f>
        <v>43.40424</v>
      </c>
      <c r="AB39" s="17">
        <f>(B39-22.2)*22.2*0.0246615</f>
        <v>46.97423873999999</v>
      </c>
      <c r="AC39" s="17">
        <f>(B39-25)*25*0.0246615</f>
        <v>51.1726125</v>
      </c>
      <c r="AD39" s="17">
        <f>(B39-28)*28*0.0246615</f>
        <v>55.24176</v>
      </c>
      <c r="AE39" s="17">
        <f>(B39-30)*30*0.0246615</f>
        <v>57.70791</v>
      </c>
      <c r="AF39" s="17">
        <f>(B39-32)*32*0.0246615</f>
        <v>59.976768</v>
      </c>
      <c r="AG39" s="17">
        <f>(B39-36)*36*0.0246615</f>
        <v>63.922608</v>
      </c>
      <c r="AH39" s="17">
        <f>(B39-40)*40*0.0246615</f>
        <v>67.07928</v>
      </c>
      <c r="AI39" s="17">
        <f>(B39-45)*45*0.0246615</f>
        <v>69.9153525</v>
      </c>
      <c r="AJ39" s="18">
        <v>108</v>
      </c>
    </row>
    <row r="40" spans="1:36" s="1" customFormat="1" ht="12.75">
      <c r="A40" s="1"/>
      <c r="B40" s="16">
        <v>114.3</v>
      </c>
      <c r="C40" s="17">
        <f>(B40-1.6)*1.6*0.0246615</f>
        <v>4.44696168</v>
      </c>
      <c r="D40" s="17">
        <f>(B40-1.8)*1.8*0.0246615</f>
        <v>4.99395375</v>
      </c>
      <c r="E40" s="17">
        <f>(B40-2)*2*0.0246615</f>
        <v>5.5389729</v>
      </c>
      <c r="F40" s="17">
        <f>(B40-2.3)*2.3*0.0246615</f>
        <v>6.352802399999999</v>
      </c>
      <c r="G40" s="17">
        <f>(B40-2.6)*2.6*0.0246615</f>
        <v>7.16219283</v>
      </c>
      <c r="H40" s="17">
        <f>(B40-2.9)*2.9*0.0246615</f>
        <v>7.967144189999998</v>
      </c>
      <c r="I40" s="17">
        <f>(B40-3)*3*0.0246615</f>
        <v>8.23447485</v>
      </c>
      <c r="J40" s="17">
        <f>(B40-3.2)*3.2*0.0246615</f>
        <v>8.76765648</v>
      </c>
      <c r="K40" s="17">
        <f>(B40-3.5)*3.5*0.0246615</f>
        <v>9.5637297</v>
      </c>
      <c r="L40" s="17">
        <f>(B40-3.6)*3.6*0.0246615</f>
        <v>9.82810098</v>
      </c>
      <c r="M40" s="17">
        <f>(B40-4)*4*0.0246615</f>
        <v>10.8806538</v>
      </c>
      <c r="N40" s="17">
        <f>(B40-4.5)*4.5*0.0246615</f>
        <v>12.185247149999999</v>
      </c>
      <c r="O40" s="17">
        <f>(B40-5)*5*0.0246615</f>
        <v>13.47750975</v>
      </c>
      <c r="P40" s="17">
        <f>(B40-5.6)*5.6*0.0246615</f>
        <v>15.01194828</v>
      </c>
      <c r="Q40" s="17">
        <f>(B40-6.3)*6.3*0.0246615</f>
        <v>16.7796846</v>
      </c>
      <c r="R40" s="17">
        <f>(B40-7.1)*7.1*0.0246615</f>
        <v>18.77036088</v>
      </c>
      <c r="S40" s="17">
        <f>(B40-8)*8*0.0246615</f>
        <v>20.9721396</v>
      </c>
      <c r="T40" s="17">
        <f>(B40-8.8)*8.8*0.0246615</f>
        <v>22.895736600000003</v>
      </c>
      <c r="U40" s="17">
        <f>(B40-10)*10*0.0246615</f>
        <v>25.7219445</v>
      </c>
      <c r="V40" s="17">
        <f>(B40-11)*11*0.0246615</f>
        <v>28.022862449999998</v>
      </c>
      <c r="W40" s="17">
        <f>(B40-12.5)*12.5*0.0246615</f>
        <v>31.38175875</v>
      </c>
      <c r="X40" s="17">
        <f>(B40-14.2)*14.2*0.0246615</f>
        <v>35.054349329999994</v>
      </c>
      <c r="Y40" s="17">
        <f>(B40-16)*16*0.0246615</f>
        <v>38.7876072</v>
      </c>
      <c r="Z40" s="17">
        <f>(B40-17.5)*17.5*0.0246615</f>
        <v>41.776581</v>
      </c>
      <c r="AA40" s="17">
        <f>(B40-20)*20*0.0246615</f>
        <v>46.511589</v>
      </c>
      <c r="AB40" s="17">
        <f>(B40-22.2)*22.2*0.0246615</f>
        <v>50.42339612999999</v>
      </c>
      <c r="AC40" s="17">
        <f>(B40-25)*25*0.0246615</f>
        <v>55.05679875</v>
      </c>
      <c r="AD40" s="17">
        <f>(B40-28)*28*0.0246615</f>
        <v>59.5920486</v>
      </c>
      <c r="AE40" s="17">
        <f>(B40-30)*30*0.0246615</f>
        <v>62.3689335</v>
      </c>
      <c r="AF40" s="17">
        <f>(B40-32)*32*0.0246615</f>
        <v>64.94852639999999</v>
      </c>
      <c r="AG40" s="17">
        <f>(B40-36)*36*0.0246615</f>
        <v>69.5158362</v>
      </c>
      <c r="AH40" s="17">
        <f>(B40-40)*40*0.0246615</f>
        <v>73.293978</v>
      </c>
      <c r="AI40" s="17">
        <f>(B40-45)*45*0.0246615</f>
        <v>76.90688775</v>
      </c>
      <c r="AJ40" s="18">
        <v>114.3</v>
      </c>
    </row>
    <row r="41" spans="1:36" s="1" customFormat="1" ht="12.75">
      <c r="A41" s="1"/>
      <c r="B41" s="19">
        <v>121</v>
      </c>
      <c r="C41" s="20">
        <f>(B41-1.6)*1.6*0.0246615</f>
        <v>4.71133296</v>
      </c>
      <c r="D41" s="20">
        <f>(B41-1.8)*1.8*0.0246615</f>
        <v>5.29137144</v>
      </c>
      <c r="E41" s="20">
        <f>(B41-2)*2*0.0246615</f>
        <v>5.869437</v>
      </c>
      <c r="F41" s="20">
        <f>(B41-2.3)*2.3*0.0246615</f>
        <v>6.732836115</v>
      </c>
      <c r="G41" s="20">
        <f>(B41-2.6)*2.6*0.0246615</f>
        <v>7.59179616</v>
      </c>
      <c r="H41" s="20">
        <f>(B41-2.9)*2.9*0.0246615</f>
        <v>8.446317135</v>
      </c>
      <c r="I41" s="20">
        <f>(B41-3)*3*0.0246615</f>
        <v>8.730171</v>
      </c>
      <c r="J41" s="20">
        <f>(B41-3.2)*3.2*0.0246615</f>
        <v>9.29639904</v>
      </c>
      <c r="K41" s="20">
        <f>(B41-3.5)*3.5*0.0246615</f>
        <v>10.142041875</v>
      </c>
      <c r="L41" s="20">
        <f>(B41-3.6)*3.6*0.0246615</f>
        <v>10.422936360000001</v>
      </c>
      <c r="M41" s="20">
        <f>(B41-4)*4*0.0246615</f>
        <v>11.541582</v>
      </c>
      <c r="N41" s="20">
        <f>(B41-4.5)*4.5*0.0246615</f>
        <v>12.928791375</v>
      </c>
      <c r="O41" s="20">
        <f>(B41-5)*5*0.0246615</f>
        <v>14.30367</v>
      </c>
      <c r="P41" s="20">
        <f>(B41-5.6)*5.6*0.0246615</f>
        <v>15.93724776</v>
      </c>
      <c r="Q41" s="20">
        <f>(B41-6.3)*6.3*0.0246615</f>
        <v>17.820646515</v>
      </c>
      <c r="R41" s="20">
        <f>(B41-7.1)*7.1*0.0246615</f>
        <v>19.943508435000002</v>
      </c>
      <c r="S41" s="20">
        <f>(B41-8)*8*0.0246615</f>
        <v>22.293996</v>
      </c>
      <c r="T41" s="20">
        <f>(B41-8.8)*8.8*0.0246615</f>
        <v>24.349778640000004</v>
      </c>
      <c r="U41" s="20">
        <f>(B41-10)*10*0.0246615</f>
        <v>27.374264999999998</v>
      </c>
      <c r="V41" s="20">
        <f>(B41-11)*11*0.0246615</f>
        <v>29.840415</v>
      </c>
      <c r="W41" s="20">
        <f>(B41-12.5)*12.5*0.0246615</f>
        <v>33.447159375</v>
      </c>
      <c r="X41" s="20">
        <f>(B41-14.2)*14.2*0.0246615</f>
        <v>37.40064444</v>
      </c>
      <c r="Y41" s="20">
        <f>(B41-16)*16*0.0246615</f>
        <v>41.43132</v>
      </c>
      <c r="Z41" s="20">
        <f>(B41-17.5)*17.5*0.0246615</f>
        <v>44.668141874999996</v>
      </c>
      <c r="AA41" s="20">
        <f>(B41-20)*20*0.0246615</f>
        <v>49.81623</v>
      </c>
      <c r="AB41" s="20">
        <f>(B41-22.2)*22.2*0.0246615</f>
        <v>54.09154763999999</v>
      </c>
      <c r="AC41" s="20">
        <f>(B41-25)*25*0.0246615</f>
        <v>59.187599999999996</v>
      </c>
      <c r="AD41" s="20">
        <f>(B41-28)*28*0.0246615</f>
        <v>64.218546</v>
      </c>
      <c r="AE41" s="20">
        <f>(B41-30)*30*0.0246615</f>
        <v>67.325895</v>
      </c>
      <c r="AF41" s="20">
        <f>(B41-32)*32*0.0246615</f>
        <v>70.235952</v>
      </c>
      <c r="AG41" s="20">
        <f>(B41-36)*36*0.0246615</f>
        <v>75.46419</v>
      </c>
      <c r="AH41" s="20">
        <f>(B41-40)*40*0.0246615</f>
        <v>79.90326</v>
      </c>
      <c r="AI41" s="20">
        <f>(B41-45)*45*0.0246615</f>
        <v>84.34233</v>
      </c>
      <c r="AJ41" s="21">
        <v>121</v>
      </c>
    </row>
    <row r="42" spans="1:36" s="1" customFormat="1" ht="12.75">
      <c r="A42" s="1"/>
      <c r="B42" s="16">
        <v>123</v>
      </c>
      <c r="C42" s="17">
        <f>(B42-1.6)*1.6*0.0246615</f>
        <v>4.79024976</v>
      </c>
      <c r="D42" s="17">
        <f>(B42-1.8)*1.8*0.0246615</f>
        <v>5.38015284</v>
      </c>
      <c r="E42" s="17">
        <f>(B42-2)*2*0.0246615</f>
        <v>5.968083</v>
      </c>
      <c r="F42" s="17">
        <f>(B42-2.3)*2.3*0.0246615</f>
        <v>6.846279014999999</v>
      </c>
      <c r="G42" s="17">
        <f>(B42-2.6)*2.6*0.0246615</f>
        <v>7.720035960000001</v>
      </c>
      <c r="H42" s="17">
        <f>(B42-2.9)*2.9*0.0246615</f>
        <v>8.589353834999999</v>
      </c>
      <c r="I42" s="17">
        <f>(B42-3)*3*0.0246615</f>
        <v>8.87814</v>
      </c>
      <c r="J42" s="17">
        <f>(B42-3.2)*3.2*0.0246615</f>
        <v>9.45423264</v>
      </c>
      <c r="K42" s="17">
        <f>(B42-3.5)*3.5*0.0246615</f>
        <v>10.314672374999999</v>
      </c>
      <c r="L42" s="17">
        <f>(B42-3.6)*3.6*0.0246615</f>
        <v>10.60049916</v>
      </c>
      <c r="M42" s="17">
        <f>(B42-4)*4*0.0246615</f>
        <v>11.738874</v>
      </c>
      <c r="N42" s="17">
        <f>(B42-4.5)*4.5*0.0246615</f>
        <v>13.150744875</v>
      </c>
      <c r="O42" s="17">
        <f>(B42-5)*5*0.0246615</f>
        <v>14.550284999999999</v>
      </c>
      <c r="P42" s="17">
        <f>(B42-5.6)*5.6*0.0246615</f>
        <v>16.213456559999997</v>
      </c>
      <c r="Q42" s="17">
        <f>(B42-6.3)*6.3*0.0246615</f>
        <v>18.131381415</v>
      </c>
      <c r="R42" s="17">
        <f>(B42-7.1)*7.1*0.0246615</f>
        <v>20.293701735</v>
      </c>
      <c r="S42" s="17">
        <f>(B42-8)*8*0.0246615</f>
        <v>22.688579999999998</v>
      </c>
      <c r="T42" s="17">
        <f>(B42-8.8)*8.8*0.0246615</f>
        <v>24.783821040000003</v>
      </c>
      <c r="U42" s="17">
        <f>(B42-10)*10*0.0246615</f>
        <v>27.867494999999998</v>
      </c>
      <c r="V42" s="17">
        <f>(B42-11)*11*0.0246615</f>
        <v>30.382967999999998</v>
      </c>
      <c r="W42" s="17">
        <f>(B42-12.5)*12.5*0.0246615</f>
        <v>34.063696875</v>
      </c>
      <c r="X42" s="17">
        <f>(B42-14.2)*14.2*0.0246615</f>
        <v>38.101031039999995</v>
      </c>
      <c r="Y42" s="17">
        <f>(B42-16)*16*0.0246615</f>
        <v>42.220487999999996</v>
      </c>
      <c r="Z42" s="17">
        <f>(B42-17.5)*17.5*0.0246615</f>
        <v>45.531294375</v>
      </c>
      <c r="AA42" s="17">
        <f>(B42-20)*20*0.0246615</f>
        <v>50.80269</v>
      </c>
      <c r="AB42" s="17">
        <f>(B42-22.2)*22.2*0.0246615</f>
        <v>55.18651823999999</v>
      </c>
      <c r="AC42" s="17">
        <f>(B42-25)*25*0.0246615</f>
        <v>60.420674999999996</v>
      </c>
      <c r="AD42" s="17">
        <f>(B42-28)*28*0.0246615</f>
        <v>65.59958999999999</v>
      </c>
      <c r="AE42" s="17">
        <f>(B42-30)*30*0.0246615</f>
        <v>68.805585</v>
      </c>
      <c r="AF42" s="17">
        <f>(B42-32)*32*0.0246615</f>
        <v>71.814288</v>
      </c>
      <c r="AG42" s="17">
        <f>(B42-36)*36*0.0246615</f>
        <v>77.239818</v>
      </c>
      <c r="AH42" s="17">
        <f>(B42-40)*40*0.0246615</f>
        <v>81.87618</v>
      </c>
      <c r="AI42" s="17">
        <f>(B42-45)*45*0.0246615</f>
        <v>86.561865</v>
      </c>
      <c r="AJ42" s="18">
        <v>123</v>
      </c>
    </row>
    <row r="43" spans="1:36" s="1" customFormat="1" ht="12.75">
      <c r="A43" s="1"/>
      <c r="B43" s="16">
        <v>127</v>
      </c>
      <c r="C43" s="17">
        <f>(B43-1.6)*1.6*0.0246615</f>
        <v>4.94808336</v>
      </c>
      <c r="D43" s="17">
        <f>(B43-1.8)*1.8*0.0246615</f>
        <v>5.5577156400000005</v>
      </c>
      <c r="E43" s="17">
        <f>(B43-2)*2*0.0246615</f>
        <v>6.165375</v>
      </c>
      <c r="F43" s="17">
        <f>(B43-2.3)*2.3*0.0246615</f>
        <v>7.073164815</v>
      </c>
      <c r="G43" s="17">
        <f>(B43-2.6)*2.6*0.0246615</f>
        <v>7.97651556</v>
      </c>
      <c r="H43" s="17">
        <f>(B43-2.9)*2.9*0.0246615</f>
        <v>8.875427235</v>
      </c>
      <c r="I43" s="17">
        <f>(B43-3)*3*0.0246615</f>
        <v>9.174078</v>
      </c>
      <c r="J43" s="17">
        <f>(B43-3.2)*3.2*0.0246615</f>
        <v>9.76989984</v>
      </c>
      <c r="K43" s="17">
        <f>(B43-3.5)*3.5*0.0246615</f>
        <v>10.659933375</v>
      </c>
      <c r="L43" s="17">
        <f>(B43-3.6)*3.6*0.0246615</f>
        <v>10.95562476</v>
      </c>
      <c r="M43" s="17">
        <f>(B43-4)*4*0.0246615</f>
        <v>12.133458</v>
      </c>
      <c r="N43" s="17">
        <f>(B43-4.5)*4.5*0.0246615</f>
        <v>13.594651875</v>
      </c>
      <c r="O43" s="17">
        <f>(B43-5)*5*0.0246615</f>
        <v>15.043515</v>
      </c>
      <c r="P43" s="17">
        <f>(B43-5.6)*5.6*0.0246615</f>
        <v>16.76587416</v>
      </c>
      <c r="Q43" s="17">
        <f>(B43-6.3)*6.3*0.0246615</f>
        <v>18.752851215</v>
      </c>
      <c r="R43" s="17">
        <f>(B43-7.1)*7.1*0.0246615</f>
        <v>20.994088334999997</v>
      </c>
      <c r="S43" s="17">
        <f>(B43-8)*8*0.0246615</f>
        <v>23.477748</v>
      </c>
      <c r="T43" s="17">
        <f>(B43-8.8)*8.8*0.0246615</f>
        <v>25.65190584</v>
      </c>
      <c r="U43" s="17">
        <f>(B43-10)*10*0.0246615</f>
        <v>28.853955</v>
      </c>
      <c r="V43" s="17">
        <f>(B43-11)*11*0.0246615</f>
        <v>31.468073999999998</v>
      </c>
      <c r="W43" s="17">
        <f>(B43-12.5)*12.5*0.0246615</f>
        <v>35.296771875</v>
      </c>
      <c r="X43" s="17">
        <f>(B43-14.2)*14.2*0.0246615</f>
        <v>39.50180424</v>
      </c>
      <c r="Y43" s="17">
        <f>(B43-16)*16*0.0246615</f>
        <v>43.798823999999996</v>
      </c>
      <c r="Z43" s="17">
        <f>(B43-17.5)*17.5*0.0246615</f>
        <v>47.257599375</v>
      </c>
      <c r="AA43" s="17">
        <f>(B43-20)*20*0.0246615</f>
        <v>52.77561</v>
      </c>
      <c r="AB43" s="17">
        <f>(B43-22.2)*22.2*0.0246615</f>
        <v>57.37645944</v>
      </c>
      <c r="AC43" s="17">
        <f>(B43-25)*25*0.0246615</f>
        <v>62.886825</v>
      </c>
      <c r="AD43" s="17">
        <f>(B43-28)*28*0.0246615</f>
        <v>68.361678</v>
      </c>
      <c r="AE43" s="17">
        <f>(B43-30)*30*0.0246615</f>
        <v>71.764965</v>
      </c>
      <c r="AF43" s="17">
        <f>(B43-32)*32*0.0246615</f>
        <v>74.97096</v>
      </c>
      <c r="AG43" s="17">
        <f>(B43-36)*36*0.0246615</f>
        <v>80.791074</v>
      </c>
      <c r="AH43" s="17">
        <f>(B43-40)*40*0.0246615</f>
        <v>85.82202</v>
      </c>
      <c r="AI43" s="17">
        <f>(B43-45)*45*0.0246615</f>
        <v>91.000935</v>
      </c>
      <c r="AJ43" s="18">
        <v>127</v>
      </c>
    </row>
    <row r="44" spans="1:36" s="1" customFormat="1" ht="12.75">
      <c r="A44" s="1"/>
      <c r="B44" s="19">
        <v>133</v>
      </c>
      <c r="C44" s="20">
        <f>(B44-1.6)*1.6*0.0246615</f>
        <v>5.18483376</v>
      </c>
      <c r="D44" s="20">
        <f>(B44-1.8)*1.8*0.0246615</f>
        <v>5.824059839999999</v>
      </c>
      <c r="E44" s="20">
        <f>(B44-2)*2*0.0246615</f>
        <v>6.461313</v>
      </c>
      <c r="F44" s="20">
        <f>(B44-2.3)*2.3*0.0246615</f>
        <v>7.413493514999999</v>
      </c>
      <c r="G44" s="20">
        <f>(B44-2.6)*2.6*0.0246615</f>
        <v>8.36123496</v>
      </c>
      <c r="H44" s="20">
        <f>(B44-2.9)*2.9*0.0246615</f>
        <v>9.304537335</v>
      </c>
      <c r="I44" s="20">
        <f>(B44-3)*3*0.0246615</f>
        <v>9.617985</v>
      </c>
      <c r="J44" s="20">
        <f>(B44-3.2)*3.2*0.0246615</f>
        <v>10.24340064</v>
      </c>
      <c r="K44" s="20">
        <f>(B44-3.5)*3.5*0.0246615</f>
        <v>11.177824874999999</v>
      </c>
      <c r="L44" s="20">
        <f>(B44-3.6)*3.6*0.0246615</f>
        <v>11.48831316</v>
      </c>
      <c r="M44" s="20">
        <f>(B44-4)*4*0.0246615</f>
        <v>12.725334</v>
      </c>
      <c r="N44" s="20">
        <f>(B44-4.5)*4.5*0.0246615</f>
        <v>14.260512375</v>
      </c>
      <c r="O44" s="20">
        <f>(B44-5)*5*0.0246615</f>
        <v>15.78336</v>
      </c>
      <c r="P44" s="20">
        <f>(B44-5.6)*5.6*0.0246615</f>
        <v>17.594500559999997</v>
      </c>
      <c r="Q44" s="20">
        <f>(B44-6.3)*6.3*0.0246615</f>
        <v>19.685055915</v>
      </c>
      <c r="R44" s="20">
        <f>(B44-7.1)*7.1*0.0246615</f>
        <v>22.044668235</v>
      </c>
      <c r="S44" s="20">
        <f>(B44-8)*8*0.0246615</f>
        <v>24.6615</v>
      </c>
      <c r="T44" s="20">
        <f>(B44-8.8)*8.8*0.0246615</f>
        <v>26.95403304</v>
      </c>
      <c r="U44" s="20">
        <f>(B44-10)*10*0.0246615</f>
        <v>30.333645</v>
      </c>
      <c r="V44" s="20">
        <f>(B44-11)*11*0.0246615</f>
        <v>33.095733</v>
      </c>
      <c r="W44" s="20">
        <f>(B44-12.5)*12.5*0.0246615</f>
        <v>37.146384375</v>
      </c>
      <c r="X44" s="20">
        <f>(B44-14.2)*14.2*0.0246615</f>
        <v>41.602964039999996</v>
      </c>
      <c r="Y44" s="20">
        <f>(B44-16)*16*0.0246615</f>
        <v>46.166328</v>
      </c>
      <c r="Z44" s="20">
        <f>(B44-17.5)*17.5*0.0246615</f>
        <v>49.847056875</v>
      </c>
      <c r="AA44" s="20">
        <f>(B44-20)*20*0.0246615</f>
        <v>55.734989999999996</v>
      </c>
      <c r="AB44" s="20">
        <f>(B44-22.2)*22.2*0.0246615</f>
        <v>60.661371239999994</v>
      </c>
      <c r="AC44" s="20">
        <f>(B44-25)*25*0.0246615</f>
        <v>66.58605</v>
      </c>
      <c r="AD44" s="20">
        <f>(B44-28)*28*0.0246615</f>
        <v>72.50480999999999</v>
      </c>
      <c r="AE44" s="20">
        <f>(B44-30)*30*0.0246615</f>
        <v>76.204035</v>
      </c>
      <c r="AF44" s="20">
        <f>(B44-32)*32*0.0246615</f>
        <v>79.705968</v>
      </c>
      <c r="AG44" s="20">
        <f>(B44-36)*36*0.0246615</f>
        <v>86.117958</v>
      </c>
      <c r="AH44" s="20">
        <f>(B44-40)*40*0.0246615</f>
        <v>91.74078</v>
      </c>
      <c r="AI44" s="20">
        <f>(B44-45)*45*0.0246615</f>
        <v>97.65953999999999</v>
      </c>
      <c r="AJ44" s="21">
        <v>133</v>
      </c>
    </row>
    <row r="45" spans="1:36" s="1" customFormat="1" ht="12.75">
      <c r="A45" s="1"/>
      <c r="B45" s="16">
        <v>139.70000000000002</v>
      </c>
      <c r="C45" s="17">
        <f>(B45-1.6)*1.6*0.0246615</f>
        <v>5.449205040000001</v>
      </c>
      <c r="D45" s="17">
        <f>(B45-1.8)*1.8*0.0246615</f>
        <v>6.121477530000001</v>
      </c>
      <c r="E45" s="17">
        <f>(B45-2)*2*0.0246615</f>
        <v>6.791777100000001</v>
      </c>
      <c r="F45" s="17">
        <f>(B45-2.3)*2.3*0.0246615</f>
        <v>7.79352723</v>
      </c>
      <c r="G45" s="17">
        <f>(B45-2.6)*2.6*0.0246615</f>
        <v>8.790838290000002</v>
      </c>
      <c r="H45" s="17">
        <f>(B45-2.9)*2.9*0.0246615</f>
        <v>9.783710280000001</v>
      </c>
      <c r="I45" s="17">
        <f>(B45-3)*3*0.0246615</f>
        <v>10.11368115</v>
      </c>
      <c r="J45" s="17">
        <f>(B45-3.2)*3.2*0.0246615</f>
        <v>10.772143200000002</v>
      </c>
      <c r="K45" s="17">
        <f>(B45-3.5)*3.5*0.0246615</f>
        <v>11.756137050000001</v>
      </c>
      <c r="L45" s="17">
        <f>(B45-3.6)*3.6*0.0246615</f>
        <v>12.083148540000002</v>
      </c>
      <c r="M45" s="17">
        <f>(B45-4)*4*0.0246615</f>
        <v>13.3862622</v>
      </c>
      <c r="N45" s="17">
        <f>(B45-4.5)*4.5*0.0246615</f>
        <v>15.004056600000002</v>
      </c>
      <c r="O45" s="17">
        <f>(B45-5)*5*0.0246615</f>
        <v>16.609520250000003</v>
      </c>
      <c r="P45" s="17">
        <f>(B45-5.6)*5.6*0.0246615</f>
        <v>18.51980004</v>
      </c>
      <c r="Q45" s="17">
        <f>(B45-6.3)*6.3*0.0246615</f>
        <v>20.72601783</v>
      </c>
      <c r="R45" s="17">
        <f>(B45-7.1)*7.1*0.0246615</f>
        <v>23.217815790000003</v>
      </c>
      <c r="S45" s="17">
        <f>(B45-8)*8*0.0246615</f>
        <v>25.9833564</v>
      </c>
      <c r="T45" s="17">
        <f>(B45-8.8)*8.8*0.0246615</f>
        <v>28.40807508</v>
      </c>
      <c r="U45" s="17">
        <f>(B45-10)*10*0.0246615</f>
        <v>31.985965500000006</v>
      </c>
      <c r="V45" s="17">
        <f>(B45-11)*11*0.0246615</f>
        <v>34.913285550000005</v>
      </c>
      <c r="W45" s="17">
        <f>(B45-12.5)*12.5*0.0246615</f>
        <v>39.211785000000006</v>
      </c>
      <c r="X45" s="17">
        <f>(B45-14.2)*14.2*0.0246615</f>
        <v>43.94925915</v>
      </c>
      <c r="Y45" s="17">
        <f>(B45-16)*16*0.0246615</f>
        <v>48.8100408</v>
      </c>
      <c r="Z45" s="17">
        <f>(B45-17.5)*17.5*0.0246615</f>
        <v>52.73861775000001</v>
      </c>
      <c r="AA45" s="17">
        <f>(B45-20)*20*0.0246615</f>
        <v>59.03963100000001</v>
      </c>
      <c r="AB45" s="17">
        <f>(B45-22.2)*22.2*0.0246615</f>
        <v>64.32952275000001</v>
      </c>
      <c r="AC45" s="17">
        <f>(B45-25)*25*0.0246615</f>
        <v>70.71685125</v>
      </c>
      <c r="AD45" s="17">
        <f>(B45-28)*28*0.0246615</f>
        <v>77.13130740000001</v>
      </c>
      <c r="AE45" s="17">
        <f>(B45-30)*30*0.0246615</f>
        <v>81.16099650000001</v>
      </c>
      <c r="AF45" s="17">
        <f>(B45-32)*32*0.0246615</f>
        <v>84.9933936</v>
      </c>
      <c r="AG45" s="17">
        <f>(B45-36)*36*0.0246615</f>
        <v>92.06631180000002</v>
      </c>
      <c r="AH45" s="17">
        <f>(B45-40)*40*0.0246615</f>
        <v>98.35006200000002</v>
      </c>
      <c r="AI45" s="17">
        <f>(B45-45)*45*0.0246615</f>
        <v>105.09498225000002</v>
      </c>
      <c r="AJ45" s="18">
        <v>139.70000000000002</v>
      </c>
    </row>
    <row r="46" spans="1:36" s="1" customFormat="1" ht="12.75">
      <c r="A46" s="1"/>
      <c r="B46" s="16">
        <v>146</v>
      </c>
      <c r="C46" s="17">
        <f>(B46-1.6)*1.6*0.0246615</f>
        <v>5.69779296</v>
      </c>
      <c r="D46" s="17">
        <f>(B46-1.8)*1.8*0.0246615</f>
        <v>6.40113894</v>
      </c>
      <c r="E46" s="17">
        <f>(B46-2)*2*0.0246615</f>
        <v>7.102512</v>
      </c>
      <c r="F46" s="17">
        <f>(B46-2.3)*2.3*0.0246615</f>
        <v>8.150872364999998</v>
      </c>
      <c r="G46" s="17">
        <f>(B46-2.6)*2.6*0.0246615</f>
        <v>9.19479366</v>
      </c>
      <c r="H46" s="17">
        <f>(B46-2.9)*2.9*0.0246615</f>
        <v>10.234275884999999</v>
      </c>
      <c r="I46" s="17">
        <f>(B46-3)*3*0.0246615</f>
        <v>10.5797835</v>
      </c>
      <c r="J46" s="17">
        <f>(B46-3.2)*3.2*0.0246615</f>
        <v>11.269319040000001</v>
      </c>
      <c r="K46" s="17">
        <f>(B46-3.5)*3.5*0.0246615</f>
        <v>12.299923125</v>
      </c>
      <c r="L46" s="17">
        <f>(B46-3.6)*3.6*0.0246615</f>
        <v>12.64247136</v>
      </c>
      <c r="M46" s="17">
        <f>(B46-4)*4*0.0246615</f>
        <v>14.007731999999999</v>
      </c>
      <c r="N46" s="17">
        <f>(B46-4.5)*4.5*0.0246615</f>
        <v>15.703210125</v>
      </c>
      <c r="O46" s="17">
        <f>(B46-5)*5*0.0246615</f>
        <v>17.3863575</v>
      </c>
      <c r="P46" s="17">
        <f>(B46-5.6)*5.6*0.0246615</f>
        <v>19.389857759999998</v>
      </c>
      <c r="Q46" s="17">
        <f>(B46-6.3)*6.3*0.0246615</f>
        <v>21.704832764999995</v>
      </c>
      <c r="R46" s="17">
        <f>(B46-7.1)*7.1*0.0246615</f>
        <v>24.320924684999998</v>
      </c>
      <c r="S46" s="17">
        <f>(B46-8)*8*0.0246615</f>
        <v>27.226295999999998</v>
      </c>
      <c r="T46" s="17">
        <f>(B46-8.8)*8.8*0.0246615</f>
        <v>29.775308639999995</v>
      </c>
      <c r="U46" s="17">
        <f>(B46-10)*10*0.0246615</f>
        <v>33.53964</v>
      </c>
      <c r="V46" s="17">
        <f>(B46-11)*11*0.0246615</f>
        <v>36.6223275</v>
      </c>
      <c r="W46" s="17">
        <f>(B46-12.5)*12.5*0.0246615</f>
        <v>41.153878125</v>
      </c>
      <c r="X46" s="17">
        <f>(B46-14.2)*14.2*0.0246615</f>
        <v>46.15547694</v>
      </c>
      <c r="Y46" s="17">
        <f>(B46-16)*16*0.0246615</f>
        <v>51.295919999999995</v>
      </c>
      <c r="Z46" s="17">
        <f>(B46-17.5)*17.5*0.0246615</f>
        <v>55.457548124999995</v>
      </c>
      <c r="AA46" s="17">
        <f>(B46-20)*20*0.0246615</f>
        <v>62.14698</v>
      </c>
      <c r="AB46" s="17">
        <f>(B46-22.2)*22.2*0.0246615</f>
        <v>67.77868013999999</v>
      </c>
      <c r="AC46" s="17">
        <f>(B46-25)*25*0.0246615</f>
        <v>74.6010375</v>
      </c>
      <c r="AD46" s="17">
        <f>(B46-28)*28*0.0246615</f>
        <v>81.481596</v>
      </c>
      <c r="AE46" s="17">
        <f>(B46-30)*30*0.0246615</f>
        <v>85.82202</v>
      </c>
      <c r="AF46" s="17">
        <f>(B46-32)*32*0.0246615</f>
        <v>89.965152</v>
      </c>
      <c r="AG46" s="17">
        <f>(B46-36)*36*0.0246615</f>
        <v>97.65953999999999</v>
      </c>
      <c r="AH46" s="17">
        <f>(B46-40)*40*0.0246615</f>
        <v>104.56475999999999</v>
      </c>
      <c r="AI46" s="17">
        <f>(B46-45)*45*0.0246615</f>
        <v>112.0865175</v>
      </c>
      <c r="AJ46" s="18">
        <v>146</v>
      </c>
    </row>
    <row r="47" spans="1:36" s="1" customFormat="1" ht="12.75">
      <c r="A47" s="1"/>
      <c r="B47" s="19">
        <v>159</v>
      </c>
      <c r="C47" s="20">
        <f>(B47-1.6)*1.6*0.0246615</f>
        <v>6.210752160000001</v>
      </c>
      <c r="D47" s="20">
        <f>(B47-1.8)*1.8*0.0246615</f>
        <v>6.978218039999999</v>
      </c>
      <c r="E47" s="20">
        <f>(B47-2)*2*0.0246615</f>
        <v>7.743711</v>
      </c>
      <c r="F47" s="20">
        <f>(B47-2.3)*2.3*0.0246615</f>
        <v>8.888251214999999</v>
      </c>
      <c r="G47" s="20">
        <f>(B47-2.6)*2.6*0.0246615</f>
        <v>10.028352360000001</v>
      </c>
      <c r="H47" s="20">
        <f>(B47-2.9)*2.9*0.0246615</f>
        <v>11.164014435</v>
      </c>
      <c r="I47" s="20">
        <f>(B47-3)*3*0.0246615</f>
        <v>11.541582</v>
      </c>
      <c r="J47" s="20">
        <f>(B47-3.2)*3.2*0.0246615</f>
        <v>12.295237440000001</v>
      </c>
      <c r="K47" s="20">
        <f>(B47-3.5)*3.5*0.0246615</f>
        <v>13.422021375</v>
      </c>
      <c r="L47" s="20">
        <f>(B47-3.6)*3.6*0.0246615</f>
        <v>13.796629560000001</v>
      </c>
      <c r="M47" s="20">
        <f>(B47-4)*4*0.0246615</f>
        <v>15.29013</v>
      </c>
      <c r="N47" s="20">
        <f>(B47-4.5)*4.5*0.0246615</f>
        <v>17.145907875</v>
      </c>
      <c r="O47" s="20">
        <f>(B47-5)*5*0.0246615</f>
        <v>18.989355</v>
      </c>
      <c r="P47" s="20">
        <f>(B47-5.6)*5.6*0.0246615</f>
        <v>21.18521496</v>
      </c>
      <c r="Q47" s="20">
        <f>(B47-6.3)*6.3*0.0246615</f>
        <v>23.724609614999995</v>
      </c>
      <c r="R47" s="20">
        <f>(B47-7.1)*7.1*0.0246615</f>
        <v>26.597181135</v>
      </c>
      <c r="S47" s="20">
        <f>(B47-8)*8*0.0246615</f>
        <v>29.791092</v>
      </c>
      <c r="T47" s="20">
        <f>(B47-8.8)*8.8*0.0246615</f>
        <v>32.59658424</v>
      </c>
      <c r="U47" s="20">
        <f>(B47-10)*10*0.0246615</f>
        <v>36.745635</v>
      </c>
      <c r="V47" s="20">
        <f>(B47-11)*11*0.0246615</f>
        <v>40.148922</v>
      </c>
      <c r="W47" s="20">
        <f>(B47-12.5)*12.5*0.0246615</f>
        <v>45.161371875</v>
      </c>
      <c r="X47" s="20">
        <f>(B47-14.2)*14.2*0.0246615</f>
        <v>50.707989839999996</v>
      </c>
      <c r="Y47" s="20">
        <f>(B47-16)*16*0.0246615</f>
        <v>56.425512</v>
      </c>
      <c r="Z47" s="20">
        <f>(B47-17.5)*17.5*0.0246615</f>
        <v>61.068039375</v>
      </c>
      <c r="AA47" s="20">
        <f>(B47-20)*20*0.0246615</f>
        <v>68.55897</v>
      </c>
      <c r="AB47" s="20">
        <f>(B47-22.2)*22.2*0.0246615</f>
        <v>74.89598904</v>
      </c>
      <c r="AC47" s="20">
        <f>(B47-25)*25*0.0246615</f>
        <v>82.616025</v>
      </c>
      <c r="AD47" s="20">
        <f>(B47-28)*28*0.0246615</f>
        <v>90.458382</v>
      </c>
      <c r="AE47" s="20">
        <f>(B47-30)*30*0.0246615</f>
        <v>95.440005</v>
      </c>
      <c r="AF47" s="20">
        <f>(B47-32)*32*0.0246615</f>
        <v>100.224336</v>
      </c>
      <c r="AG47" s="20">
        <f>(B47-36)*36*0.0246615</f>
        <v>109.201122</v>
      </c>
      <c r="AH47" s="20">
        <f>(B47-40)*40*0.0246615</f>
        <v>117.38874</v>
      </c>
      <c r="AI47" s="20">
        <f>(B47-45)*45*0.0246615</f>
        <v>126.51349499999999</v>
      </c>
      <c r="AJ47" s="21">
        <v>159</v>
      </c>
    </row>
    <row r="48" spans="1:36" s="1" customFormat="1" ht="12.75">
      <c r="A48" s="1"/>
      <c r="B48" s="16">
        <v>168.3</v>
      </c>
      <c r="C48" s="17">
        <f>(B48-1.6)*1.6*0.0246615</f>
        <v>6.5777152800000005</v>
      </c>
      <c r="D48" s="17">
        <f>(B48-1.8)*1.8*0.0246615</f>
        <v>7.391051549999999</v>
      </c>
      <c r="E48" s="17">
        <f>(B48-2)*2*0.0246615</f>
        <v>8.2024149</v>
      </c>
      <c r="F48" s="17">
        <f>(B48-2.3)*2.3*0.0246615</f>
        <v>9.415760699999998</v>
      </c>
      <c r="G48" s="17">
        <f>(B48-2.6)*2.6*0.0246615</f>
        <v>10.62466743</v>
      </c>
      <c r="H48" s="17">
        <f>(B48-2.9)*2.9*0.0246615</f>
        <v>11.829135090000001</v>
      </c>
      <c r="I48" s="17">
        <f>(B48-3)*3*0.0246615</f>
        <v>12.229637850000001</v>
      </c>
      <c r="J48" s="17">
        <f>(B48-3.2)*3.2*0.0246615</f>
        <v>13.029163680000002</v>
      </c>
      <c r="K48" s="17">
        <f>(B48-3.5)*3.5*0.0246615</f>
        <v>14.224753200000002</v>
      </c>
      <c r="L48" s="17">
        <f>(B48-3.6)*3.6*0.0246615</f>
        <v>14.622296580000002</v>
      </c>
      <c r="M48" s="17">
        <f>(B48-4)*4*0.0246615</f>
        <v>16.2075378</v>
      </c>
      <c r="N48" s="17">
        <f>(B48-4.5)*4.5*0.0246615</f>
        <v>18.17799165</v>
      </c>
      <c r="O48" s="17">
        <f>(B48-5)*5*0.0246615</f>
        <v>20.13611475</v>
      </c>
      <c r="P48" s="17">
        <f>(B48-5.6)*5.6*0.0246615</f>
        <v>22.46958588</v>
      </c>
      <c r="Q48" s="17">
        <f>(B48-6.3)*6.3*0.0246615</f>
        <v>25.1695269</v>
      </c>
      <c r="R48" s="17">
        <f>(B48-7.1)*7.1*0.0246615</f>
        <v>28.22557998</v>
      </c>
      <c r="S48" s="17">
        <f>(B48-8)*8*0.0246615</f>
        <v>31.6259076</v>
      </c>
      <c r="T48" s="17">
        <f>(B48-8.8)*8.8*0.0246615</f>
        <v>34.6148814</v>
      </c>
      <c r="U48" s="17">
        <f>(B48-10)*10*0.0246615</f>
        <v>39.0391545</v>
      </c>
      <c r="V48" s="17">
        <f>(B48-11)*11*0.0246615</f>
        <v>42.67179345</v>
      </c>
      <c r="W48" s="17">
        <f>(B48-12.5)*12.5*0.0246615</f>
        <v>48.02827125</v>
      </c>
      <c r="X48" s="17">
        <f>(B48-14.2)*14.2*0.0246615</f>
        <v>53.96478753</v>
      </c>
      <c r="Y48" s="17">
        <f>(B48-16)*16*0.0246615</f>
        <v>60.0951432</v>
      </c>
      <c r="Z48" s="17">
        <f>(B48-17.5)*17.5*0.0246615</f>
        <v>65.0816985</v>
      </c>
      <c r="AA48" s="17">
        <f>(B48-20)*20*0.0246615</f>
        <v>73.14600899999999</v>
      </c>
      <c r="AB48" s="17">
        <f>(B48-22.2)*22.2*0.0246615</f>
        <v>79.98760233000002</v>
      </c>
      <c r="AC48" s="17">
        <f>(B48-25)*25*0.0246615</f>
        <v>88.34982375000001</v>
      </c>
      <c r="AD48" s="17">
        <f>(B48-28)*28*0.0246615</f>
        <v>96.88023660000002</v>
      </c>
      <c r="AE48" s="17">
        <f>(B48-30)*30*0.0246615</f>
        <v>102.32056349999999</v>
      </c>
      <c r="AF48" s="17">
        <f>(B48-32)*32*0.0246615</f>
        <v>107.5635984</v>
      </c>
      <c r="AG48" s="17">
        <f>(B48-36)*36*0.0246615</f>
        <v>117.4577922</v>
      </c>
      <c r="AH48" s="17">
        <f>(B48-40)*40*0.0246615</f>
        <v>126.562818</v>
      </c>
      <c r="AI48" s="17">
        <f>(B48-45)*45*0.0246615</f>
        <v>136.83433275000002</v>
      </c>
      <c r="AJ48" s="18">
        <v>168.3</v>
      </c>
    </row>
    <row r="49" spans="1:36" s="1" customFormat="1" ht="12.75">
      <c r="A49" s="1"/>
      <c r="B49" s="16">
        <v>177.8</v>
      </c>
      <c r="C49" s="17">
        <f>(B49-1.6)*1.6*0.0246615</f>
        <v>6.95257008</v>
      </c>
      <c r="D49" s="17">
        <f>(B49-1.8)*1.8*0.0246615</f>
        <v>7.8127632</v>
      </c>
      <c r="E49" s="17">
        <f>(B49-2)*2*0.0246615</f>
        <v>8.6709834</v>
      </c>
      <c r="F49" s="17">
        <f>(B49-2.3)*2.3*0.0246615</f>
        <v>9.954614475</v>
      </c>
      <c r="G49" s="17">
        <f>(B49-2.6)*2.6*0.0246615</f>
        <v>11.23380648</v>
      </c>
      <c r="H49" s="17">
        <f>(B49-2.9)*2.9*0.0246615</f>
        <v>12.508559414999999</v>
      </c>
      <c r="I49" s="17">
        <f>(B49-3)*3*0.0246615</f>
        <v>12.932490600000001</v>
      </c>
      <c r="J49" s="17">
        <f>(B49-3.2)*3.2*0.0246615</f>
        <v>13.778873280000003</v>
      </c>
      <c r="K49" s="17">
        <f>(B49-3.5)*3.5*0.0246615</f>
        <v>15.044748075000001</v>
      </c>
      <c r="L49" s="17">
        <f>(B49-3.6)*3.6*0.0246615</f>
        <v>15.465719880000002</v>
      </c>
      <c r="M49" s="17">
        <f>(B49-4)*4*0.0246615</f>
        <v>17.1446748</v>
      </c>
      <c r="N49" s="17">
        <f>(B49-4.5)*4.5*0.0246615</f>
        <v>19.232270775</v>
      </c>
      <c r="O49" s="17">
        <f>(B49-5)*5*0.0246615</f>
        <v>21.307536</v>
      </c>
      <c r="P49" s="17">
        <f>(B49-5.6)*5.6*0.0246615</f>
        <v>23.78157768</v>
      </c>
      <c r="Q49" s="17">
        <f>(B49-6.3)*6.3*0.0246615</f>
        <v>26.645517675</v>
      </c>
      <c r="R49" s="17">
        <f>(B49-7.1)*7.1*0.0246615</f>
        <v>29.888998155</v>
      </c>
      <c r="S49" s="17">
        <f>(B49-8)*8*0.0246615</f>
        <v>33.500181600000005</v>
      </c>
      <c r="T49" s="17">
        <f>(B49-8.8)*8.8*0.0246615</f>
        <v>36.6765828</v>
      </c>
      <c r="U49" s="17">
        <f>(B49-10)*10*0.0246615</f>
        <v>41.381997</v>
      </c>
      <c r="V49" s="17">
        <f>(B49-11)*11*0.0246615</f>
        <v>45.2489202</v>
      </c>
      <c r="W49" s="17">
        <f>(B49-12.5)*12.5*0.0246615</f>
        <v>50.956824375</v>
      </c>
      <c r="X49" s="17">
        <f>(B49-14.2)*14.2*0.0246615</f>
        <v>57.29162388000001</v>
      </c>
      <c r="Y49" s="17">
        <f>(B49-16)*16*0.0246615</f>
        <v>63.8436912</v>
      </c>
      <c r="Z49" s="17">
        <f>(B49-17.5)*17.5*0.0246615</f>
        <v>69.181672875</v>
      </c>
      <c r="AA49" s="17">
        <f>(B49-20)*20*0.0246615</f>
        <v>77.831694</v>
      </c>
      <c r="AB49" s="17">
        <f>(B49-22.2)*22.2*0.0246615</f>
        <v>85.18871268000001</v>
      </c>
      <c r="AC49" s="17">
        <f>(B49-25)*25*0.0246615</f>
        <v>94.20693000000001</v>
      </c>
      <c r="AD49" s="17">
        <f>(B49-28)*28*0.0246615</f>
        <v>103.44019560000001</v>
      </c>
      <c r="AE49" s="17">
        <f>(B49-30)*30*0.0246615</f>
        <v>109.349091</v>
      </c>
      <c r="AF49" s="17">
        <f>(B49-32)*32*0.0246615</f>
        <v>115.0606944</v>
      </c>
      <c r="AG49" s="17">
        <f>(B49-36)*36*0.0246615</f>
        <v>125.8920252</v>
      </c>
      <c r="AH49" s="17">
        <f>(B49-40)*40*0.0246615</f>
        <v>135.934188</v>
      </c>
      <c r="AI49" s="17">
        <f>(B49-45)*45*0.0246615</f>
        <v>147.377124</v>
      </c>
      <c r="AJ49" s="18">
        <v>177.8</v>
      </c>
    </row>
    <row r="50" spans="1:36" s="1" customFormat="1" ht="12.75">
      <c r="A50" s="1"/>
      <c r="B50" s="19">
        <v>193.7</v>
      </c>
      <c r="C50" s="20">
        <f>(B50-1.6)*1.6*0.0246615</f>
        <v>7.579958640000002</v>
      </c>
      <c r="D50" s="20">
        <f>(B50-1.8)*1.8*0.0246615</f>
        <v>8.518575330000001</v>
      </c>
      <c r="E50" s="20">
        <f>(B50-2)*2*0.0246615</f>
        <v>9.4552191</v>
      </c>
      <c r="F50" s="20">
        <f>(B50-2.3)*2.3*0.0246615</f>
        <v>10.856485529999999</v>
      </c>
      <c r="G50" s="20">
        <f>(B50-2.6)*2.6*0.0246615</f>
        <v>12.253312890000002</v>
      </c>
      <c r="H50" s="20">
        <f>(B50-2.9)*2.9*0.0246615</f>
        <v>13.645701180000001</v>
      </c>
      <c r="I50" s="20">
        <f>(B50-3)*3*0.0246615</f>
        <v>14.10884415</v>
      </c>
      <c r="J50" s="20">
        <f>(B50-3.2)*3.2*0.0246615</f>
        <v>15.033650400000003</v>
      </c>
      <c r="K50" s="20">
        <f>(B50-3.5)*3.5*0.0246615</f>
        <v>16.417160550000002</v>
      </c>
      <c r="L50" s="20">
        <f>(B50-3.6)*3.6*0.0246615</f>
        <v>16.87734414</v>
      </c>
      <c r="M50" s="20">
        <f>(B50-4)*4*0.0246615</f>
        <v>18.7131462</v>
      </c>
      <c r="N50" s="20">
        <f>(B50-4.5)*4.5*0.0246615</f>
        <v>20.996801100000003</v>
      </c>
      <c r="O50" s="20">
        <f>(B50-5)*5*0.0246615</f>
        <v>23.26812525</v>
      </c>
      <c r="P50" s="20">
        <f>(B50-5.6)*5.6*0.0246615</f>
        <v>25.97743764</v>
      </c>
      <c r="Q50" s="20">
        <f>(B50-6.3)*6.3*0.0246615</f>
        <v>29.115860129999998</v>
      </c>
      <c r="R50" s="20">
        <f>(B50-7.1)*7.1*0.0246615</f>
        <v>32.673034890000004</v>
      </c>
      <c r="S50" s="20">
        <f>(B50-8)*8*0.0246615</f>
        <v>36.637124400000005</v>
      </c>
      <c r="T50" s="20">
        <f>(B50-8.8)*8.8*0.0246615</f>
        <v>40.12721988</v>
      </c>
      <c r="U50" s="20">
        <f>(B50-10)*10*0.0246615</f>
        <v>45.3031755</v>
      </c>
      <c r="V50" s="20">
        <f>(B50-11)*11*0.0246615</f>
        <v>49.56221655</v>
      </c>
      <c r="W50" s="20">
        <f>(B50-12.5)*12.5*0.0246615</f>
        <v>55.8582975</v>
      </c>
      <c r="X50" s="20">
        <f>(B50-14.2)*14.2*0.0246615</f>
        <v>62.85969735</v>
      </c>
      <c r="Y50" s="20">
        <f>(B50-16)*16*0.0246615</f>
        <v>70.11757680000001</v>
      </c>
      <c r="Z50" s="20">
        <f>(B50-17.5)*17.5*0.0246615</f>
        <v>76.04373525000001</v>
      </c>
      <c r="AA50" s="20">
        <f>(B50-20)*20*0.0246615</f>
        <v>85.674051</v>
      </c>
      <c r="AB50" s="20">
        <f>(B50-22.2)*22.2*0.0246615</f>
        <v>93.89372895000001</v>
      </c>
      <c r="AC50" s="20">
        <f>(B50-25)*25*0.0246615</f>
        <v>104.00987624999999</v>
      </c>
      <c r="AD50" s="20">
        <f>(B50-28)*28*0.0246615</f>
        <v>114.4194954</v>
      </c>
      <c r="AE50" s="20">
        <f>(B50-30)*30*0.0246615</f>
        <v>121.11262650000002</v>
      </c>
      <c r="AF50" s="20">
        <f>(B50-32)*32*0.0246615</f>
        <v>127.60846560000002</v>
      </c>
      <c r="AG50" s="20">
        <f>(B50-36)*36*0.0246615</f>
        <v>140.00826780000003</v>
      </c>
      <c r="AH50" s="20">
        <f>(B50-40)*40*0.0246615</f>
        <v>151.61890200000002</v>
      </c>
      <c r="AI50" s="20">
        <f>(B50-45)*45*0.0246615</f>
        <v>165.02242725000002</v>
      </c>
      <c r="AJ50" s="21">
        <v>193.7</v>
      </c>
    </row>
    <row r="51" spans="1:36" s="1" customFormat="1" ht="12.75">
      <c r="A51" s="1"/>
      <c r="B51" s="16">
        <v>219.1</v>
      </c>
      <c r="C51" s="17">
        <f>(B51-1.6)*1.6*0.0246615</f>
        <v>8.582202</v>
      </c>
      <c r="D51" s="17">
        <f>(B51-1.8)*1.8*0.0246615</f>
        <v>9.64609911</v>
      </c>
      <c r="E51" s="17">
        <f>(B51-2)*2*0.0246615</f>
        <v>10.708023299999999</v>
      </c>
      <c r="F51" s="17">
        <f>(B51-2.3)*2.3*0.0246615</f>
        <v>12.297210359999998</v>
      </c>
      <c r="G51" s="17">
        <f>(B51-2.6)*2.6*0.0246615</f>
        <v>13.88195835</v>
      </c>
      <c r="H51" s="17">
        <f>(B51-2.9)*2.9*0.0246615</f>
        <v>15.462267269999998</v>
      </c>
      <c r="I51" s="17">
        <f>(B51-3)*3*0.0246615</f>
        <v>15.98805045</v>
      </c>
      <c r="J51" s="17">
        <f>(B51-3.2)*3.2*0.0246615</f>
        <v>17.038137120000002</v>
      </c>
      <c r="K51" s="17">
        <f>(B51-3.5)*3.5*0.0246615</f>
        <v>18.609567900000002</v>
      </c>
      <c r="L51" s="17">
        <f>(B51-3.6)*3.6*0.0246615</f>
        <v>19.1323917</v>
      </c>
      <c r="M51" s="17">
        <f>(B51-4)*4*0.0246615</f>
        <v>21.2187546</v>
      </c>
      <c r="N51" s="17">
        <f>(B51-4.5)*4.5*0.0246615</f>
        <v>23.81561055</v>
      </c>
      <c r="O51" s="17">
        <f>(B51-5)*5*0.0246615</f>
        <v>26.40013575</v>
      </c>
      <c r="P51" s="17">
        <f>(B51-5.6)*5.6*0.0246615</f>
        <v>29.485289399999996</v>
      </c>
      <c r="Q51" s="17">
        <f>(B51-6.3)*6.3*0.0246615</f>
        <v>33.062193359999995</v>
      </c>
      <c r="R51" s="17">
        <f>(B51-7.1)*7.1*0.0246615</f>
        <v>37.120489799999994</v>
      </c>
      <c r="S51" s="17">
        <f>(B51-8)*8*0.0246615</f>
        <v>41.6483412</v>
      </c>
      <c r="T51" s="17">
        <f>(B51-8.8)*8.8*0.0246615</f>
        <v>45.63955836</v>
      </c>
      <c r="U51" s="17">
        <f>(B51-10)*10*0.0246615</f>
        <v>51.5671965</v>
      </c>
      <c r="V51" s="17">
        <f>(B51-11)*11*0.0246615</f>
        <v>56.452639649999995</v>
      </c>
      <c r="W51" s="17">
        <f>(B51-12.5)*12.5*0.0246615</f>
        <v>63.688323749999995</v>
      </c>
      <c r="X51" s="17">
        <f>(B51-14.2)*14.2*0.0246615</f>
        <v>71.75460717</v>
      </c>
      <c r="Y51" s="17">
        <f>(B51-16)*16*0.0246615</f>
        <v>80.1400104</v>
      </c>
      <c r="Z51" s="17">
        <f>(B51-17.5)*17.5*0.0246615</f>
        <v>87.005772</v>
      </c>
      <c r="AA51" s="17">
        <f>(B51-20)*20*0.0246615</f>
        <v>98.20209299999999</v>
      </c>
      <c r="AB51" s="17">
        <f>(B51-22.2)*22.2*0.0246615</f>
        <v>107.79985557</v>
      </c>
      <c r="AC51" s="17">
        <f>(B51-25)*25*0.0246615</f>
        <v>119.66992875</v>
      </c>
      <c r="AD51" s="17">
        <f>(B51-28)*28*0.0246615</f>
        <v>131.9587542</v>
      </c>
      <c r="AE51" s="17">
        <f>(B51-30)*30*0.0246615</f>
        <v>139.9046895</v>
      </c>
      <c r="AF51" s="17">
        <f>(B51-32)*32*0.0246615</f>
        <v>147.6533328</v>
      </c>
      <c r="AG51" s="17">
        <f>(B51-36)*36*0.0246615</f>
        <v>162.55874339999997</v>
      </c>
      <c r="AH51" s="17">
        <f>(B51-40)*40*0.0246615</f>
        <v>176.674986</v>
      </c>
      <c r="AI51" s="17">
        <f>(B51-45)*45*0.0246615</f>
        <v>193.21052175</v>
      </c>
      <c r="AJ51" s="18">
        <v>219.1</v>
      </c>
    </row>
    <row r="52" spans="1:36" s="1" customFormat="1" ht="12.75">
      <c r="A52" s="1"/>
      <c r="B52" s="16">
        <v>244.5</v>
      </c>
      <c r="C52" s="17">
        <f>(B52-1.6)*1.6*0.0246615</f>
        <v>9.58444536</v>
      </c>
      <c r="D52" s="17">
        <f>(B52-1.8)*1.8*0.0246615</f>
        <v>10.77362289</v>
      </c>
      <c r="E52" s="17">
        <f>(B52-2)*2*0.0246615</f>
        <v>11.960827499999999</v>
      </c>
      <c r="F52" s="17">
        <f>(B52-2.3)*2.3*0.0246615</f>
        <v>13.737935189999998</v>
      </c>
      <c r="G52" s="17">
        <f>(B52-2.6)*2.6*0.0246615</f>
        <v>15.510603810000001</v>
      </c>
      <c r="H52" s="17">
        <f>(B52-2.9)*2.9*0.0246615</f>
        <v>17.27883336</v>
      </c>
      <c r="I52" s="17">
        <f>(B52-3)*3*0.0246615</f>
        <v>17.86725675</v>
      </c>
      <c r="J52" s="17">
        <f>(B52-3.2)*3.2*0.0246615</f>
        <v>19.04262384</v>
      </c>
      <c r="K52" s="17">
        <f>(B52-3.5)*3.5*0.0246615</f>
        <v>20.801975249999998</v>
      </c>
      <c r="L52" s="17">
        <f>(B52-3.6)*3.6*0.0246615</f>
        <v>21.38743926</v>
      </c>
      <c r="M52" s="17">
        <f>(B52-4)*4*0.0246615</f>
        <v>23.724363</v>
      </c>
      <c r="N52" s="17">
        <f>(B52-4.5)*4.5*0.0246615</f>
        <v>26.63442</v>
      </c>
      <c r="O52" s="17">
        <f>(B52-5)*5*0.0246615</f>
        <v>29.53214625</v>
      </c>
      <c r="P52" s="17">
        <f>(B52-5.6)*5.6*0.0246615</f>
        <v>32.99314116</v>
      </c>
      <c r="Q52" s="17">
        <f>(B52-6.3)*6.3*0.0246615</f>
        <v>37.008526589999995</v>
      </c>
      <c r="R52" s="17">
        <f>(B52-7.1)*7.1*0.0246615</f>
        <v>41.56794471</v>
      </c>
      <c r="S52" s="17">
        <f>(B52-8)*8*0.0246615</f>
        <v>46.659558</v>
      </c>
      <c r="T52" s="17">
        <f>(B52-8.8)*8.8*0.0246615</f>
        <v>51.15189683999999</v>
      </c>
      <c r="U52" s="17">
        <f>(B52-10)*10*0.0246615</f>
        <v>57.8312175</v>
      </c>
      <c r="V52" s="17">
        <f>(B52-11)*11*0.0246615</f>
        <v>63.34306275</v>
      </c>
      <c r="W52" s="17">
        <f>(B52-12.5)*12.5*0.0246615</f>
        <v>71.51835</v>
      </c>
      <c r="X52" s="17">
        <f>(B52-14.2)*14.2*0.0246615</f>
        <v>80.64951699000001</v>
      </c>
      <c r="Y52" s="17">
        <f>(B52-16)*16*0.0246615</f>
        <v>90.162444</v>
      </c>
      <c r="Z52" s="17">
        <f>(B52-17.5)*17.5*0.0246615</f>
        <v>97.96780875</v>
      </c>
      <c r="AA52" s="17">
        <f>(B52-20)*20*0.0246615</f>
        <v>110.730135</v>
      </c>
      <c r="AB52" s="17">
        <f>(B52-22.2)*22.2*0.0246615</f>
        <v>121.70598219</v>
      </c>
      <c r="AC52" s="17">
        <f>(B52-25)*25*0.0246615</f>
        <v>135.32998125</v>
      </c>
      <c r="AD52" s="17">
        <f>(B52-28)*28*0.0246615</f>
        <v>149.498013</v>
      </c>
      <c r="AE52" s="17">
        <f>(B52-30)*30*0.0246615</f>
        <v>158.6967525</v>
      </c>
      <c r="AF52" s="17">
        <f>(B52-32)*32*0.0246615</f>
        <v>167.69819999999999</v>
      </c>
      <c r="AG52" s="17">
        <f>(B52-36)*36*0.0246615</f>
        <v>185.109219</v>
      </c>
      <c r="AH52" s="17">
        <f>(B52-40)*40*0.0246615</f>
        <v>201.73107</v>
      </c>
      <c r="AI52" s="17">
        <f>(B52-45)*45*0.0246615</f>
        <v>221.39861625</v>
      </c>
      <c r="AJ52" s="18">
        <v>244.5</v>
      </c>
    </row>
    <row r="53" spans="1:36" s="1" customFormat="1" ht="12.75">
      <c r="A53" s="1"/>
      <c r="B53" s="19">
        <v>273</v>
      </c>
      <c r="C53" s="20">
        <f>(B53-1.6)*1.6*0.0246615</f>
        <v>10.70900976</v>
      </c>
      <c r="D53" s="20">
        <f>(B53-1.8)*1.8*0.0246615</f>
        <v>12.038757839999999</v>
      </c>
      <c r="E53" s="20">
        <f>(B53-2)*2*0.0246615</f>
        <v>13.366533</v>
      </c>
      <c r="F53" s="20">
        <f>(B53-2.3)*2.3*0.0246615</f>
        <v>15.354496514999997</v>
      </c>
      <c r="G53" s="20">
        <f>(B53-2.6)*2.6*0.0246615</f>
        <v>17.338020959999998</v>
      </c>
      <c r="H53" s="20">
        <f>(B53-2.9)*2.9*0.0246615</f>
        <v>19.317106335000002</v>
      </c>
      <c r="I53" s="20">
        <f>(B53-3)*3*0.0246615</f>
        <v>19.975815</v>
      </c>
      <c r="J53" s="20">
        <f>(B53-3.2)*3.2*0.0246615</f>
        <v>21.291752640000002</v>
      </c>
      <c r="K53" s="20">
        <f>(B53-3.5)*3.5*0.0246615</f>
        <v>23.261959875</v>
      </c>
      <c r="L53" s="20">
        <f>(B53-3.6)*3.6*0.0246615</f>
        <v>23.917709159999998</v>
      </c>
      <c r="M53" s="20">
        <f>(B53-4)*4*0.0246615</f>
        <v>26.535774</v>
      </c>
      <c r="N53" s="20">
        <f>(B53-4.5)*4.5*0.0246615</f>
        <v>29.797257375</v>
      </c>
      <c r="O53" s="20">
        <f>(B53-5)*5*0.0246615</f>
        <v>33.04641</v>
      </c>
      <c r="P53" s="20">
        <f>(B53-5.6)*5.6*0.0246615</f>
        <v>36.92911656</v>
      </c>
      <c r="Q53" s="20">
        <f>(B53-6.3)*6.3*0.0246615</f>
        <v>41.436498914999994</v>
      </c>
      <c r="R53" s="20">
        <f>(B53-7.1)*7.1*0.0246615</f>
        <v>46.55819923499999</v>
      </c>
      <c r="S53" s="20">
        <f>(B53-8)*8*0.0246615</f>
        <v>52.282379999999996</v>
      </c>
      <c r="T53" s="20">
        <f>(B53-8.8)*8.8*0.0246615</f>
        <v>57.33700104</v>
      </c>
      <c r="U53" s="20">
        <f>(B53-10)*10*0.0246615</f>
        <v>64.859745</v>
      </c>
      <c r="V53" s="20">
        <f>(B53-11)*11*0.0246615</f>
        <v>71.074443</v>
      </c>
      <c r="W53" s="20">
        <f>(B53-12.5)*12.5*0.0246615</f>
        <v>80.30400937499999</v>
      </c>
      <c r="X53" s="20">
        <f>(B53-14.2)*14.2*0.0246615</f>
        <v>90.63002604</v>
      </c>
      <c r="Y53" s="20">
        <f>(B53-16)*16*0.0246615</f>
        <v>101.40808799999999</v>
      </c>
      <c r="Z53" s="20">
        <f>(B53-17.5)*17.5*0.0246615</f>
        <v>110.267731875</v>
      </c>
      <c r="AA53" s="20">
        <f>(B53-20)*20*0.0246615</f>
        <v>124.78719</v>
      </c>
      <c r="AB53" s="20">
        <f>(B53-22.2)*22.2*0.0246615</f>
        <v>137.30931324</v>
      </c>
      <c r="AC53" s="20">
        <f>(B53-25)*25*0.0246615</f>
        <v>152.9013</v>
      </c>
      <c r="AD53" s="20">
        <f>(B53-28)*28*0.0246615</f>
        <v>169.17789</v>
      </c>
      <c r="AE53" s="20">
        <f>(B53-30)*30*0.0246615</f>
        <v>179.782335</v>
      </c>
      <c r="AF53" s="20">
        <f>(B53-32)*32*0.0246615</f>
        <v>190.18948799999998</v>
      </c>
      <c r="AG53" s="20">
        <f>(B53-36)*36*0.0246615</f>
        <v>210.411918</v>
      </c>
      <c r="AH53" s="20">
        <f>(B53-40)*40*0.0246615</f>
        <v>229.84518</v>
      </c>
      <c r="AI53" s="20">
        <f>(B53-45)*45*0.0246615</f>
        <v>253.02698999999998</v>
      </c>
      <c r="AJ53" s="21">
        <v>273</v>
      </c>
    </row>
    <row r="54" spans="1:36" s="1" customFormat="1" ht="12.75">
      <c r="A54" s="1"/>
      <c r="B54" s="16">
        <v>298.5</v>
      </c>
      <c r="C54" s="17">
        <f>(B54-1.6)*1.6*0.0246615</f>
        <v>11.715198959999999</v>
      </c>
      <c r="D54" s="17">
        <f>(B54-1.8)*1.8*0.0246615</f>
        <v>13.170720689999998</v>
      </c>
      <c r="E54" s="17">
        <f>(B54-2)*2*0.0246615</f>
        <v>14.6242695</v>
      </c>
      <c r="F54" s="17">
        <f>(B54-2.3)*2.3*0.0246615</f>
        <v>16.800893489999996</v>
      </c>
      <c r="G54" s="17">
        <f>(B54-2.6)*2.6*0.0246615</f>
        <v>18.973078409999996</v>
      </c>
      <c r="H54" s="17">
        <f>(B54-2.9)*2.9*0.0246615</f>
        <v>21.14082426</v>
      </c>
      <c r="I54" s="17">
        <f>(B54-3)*3*0.0246615</f>
        <v>21.86241975</v>
      </c>
      <c r="J54" s="17">
        <f>(B54-3.2)*3.2*0.0246615</f>
        <v>23.30413104</v>
      </c>
      <c r="K54" s="17">
        <f>(B54-3.5)*3.5*0.0246615</f>
        <v>25.46299875</v>
      </c>
      <c r="L54" s="17">
        <f>(B54-3.6)*3.6*0.0246615</f>
        <v>26.181634859999996</v>
      </c>
      <c r="M54" s="17">
        <f>(B54-4)*4*0.0246615</f>
        <v>29.051247</v>
      </c>
      <c r="N54" s="17">
        <f>(B54-4.5)*4.5*0.0246615</f>
        <v>32.6271645</v>
      </c>
      <c r="O54" s="17">
        <f>(B54-5)*5*0.0246615</f>
        <v>36.19075125</v>
      </c>
      <c r="P54" s="17">
        <f>(B54-5.6)*5.6*0.0246615</f>
        <v>40.45077875999999</v>
      </c>
      <c r="Q54" s="17">
        <f>(B54-6.3)*6.3*0.0246615</f>
        <v>45.39836888999999</v>
      </c>
      <c r="R54" s="17">
        <f>(B54-7.1)*7.1*0.0246615</f>
        <v>51.023163809999986</v>
      </c>
      <c r="S54" s="17">
        <f>(B54-8)*8*0.0246615</f>
        <v>57.313325999999996</v>
      </c>
      <c r="T54" s="17">
        <f>(B54-8.8)*8.8*0.0246615</f>
        <v>62.87104164</v>
      </c>
      <c r="U54" s="17">
        <f>(B54-10)*10*0.0246615</f>
        <v>71.1484275</v>
      </c>
      <c r="V54" s="17">
        <f>(B54-11)*11*0.0246615</f>
        <v>77.99199374999999</v>
      </c>
      <c r="W54" s="17">
        <f>(B54-12.5)*12.5*0.0246615</f>
        <v>88.1648625</v>
      </c>
      <c r="X54" s="17">
        <f>(B54-14.2)*14.2*0.0246615</f>
        <v>99.55995519</v>
      </c>
      <c r="Y54" s="17">
        <f>(B54-16)*16*0.0246615</f>
        <v>111.46997999999999</v>
      </c>
      <c r="Z54" s="17">
        <f>(B54-17.5)*17.5*0.0246615</f>
        <v>121.27292625</v>
      </c>
      <c r="AA54" s="17">
        <f>(B54-20)*20*0.0246615</f>
        <v>137.364555</v>
      </c>
      <c r="AB54" s="17">
        <f>(B54-22.2)*22.2*0.0246615</f>
        <v>151.27018839</v>
      </c>
      <c r="AC54" s="17">
        <f>(B54-25)*25*0.0246615</f>
        <v>168.62300625</v>
      </c>
      <c r="AD54" s="17">
        <f>(B54-28)*28*0.0246615</f>
        <v>186.786201</v>
      </c>
      <c r="AE54" s="17">
        <f>(B54-30)*30*0.0246615</f>
        <v>198.6483825</v>
      </c>
      <c r="AF54" s="17">
        <f>(B54-32)*32*0.0246615</f>
        <v>210.31327199999998</v>
      </c>
      <c r="AG54" s="17">
        <f>(B54-36)*36*0.0246615</f>
        <v>233.051175</v>
      </c>
      <c r="AH54" s="17">
        <f>(B54-40)*40*0.0246615</f>
        <v>254.99991</v>
      </c>
      <c r="AI54" s="17">
        <f>(B54-45)*45*0.0246615</f>
        <v>281.32606125</v>
      </c>
      <c r="AJ54" s="18">
        <v>298.5</v>
      </c>
    </row>
    <row r="55" spans="1:36" s="1" customFormat="1" ht="12.75">
      <c r="A55" s="1"/>
      <c r="B55" s="16">
        <v>323.90000000000003</v>
      </c>
      <c r="C55" s="17">
        <f>(B55-1.6)*1.6*0.0246615</f>
        <v>12.717442320000002</v>
      </c>
      <c r="D55" s="17">
        <f>(B55-1.8)*1.8*0.0246615</f>
        <v>14.298244470000002</v>
      </c>
      <c r="E55" s="17">
        <f>(B55-2)*2*0.0246615</f>
        <v>15.877073700000002</v>
      </c>
      <c r="F55" s="17">
        <f>(B55-2.3)*2.3*0.0246615</f>
        <v>18.241618319999997</v>
      </c>
      <c r="G55" s="17">
        <f>(B55-2.6)*2.6*0.0246615</f>
        <v>20.60172387</v>
      </c>
      <c r="H55" s="17">
        <f>(B55-2.9)*2.9*0.0246615</f>
        <v>22.95739035</v>
      </c>
      <c r="I55" s="17">
        <f>(B55-3)*3*0.0246615</f>
        <v>23.74162605</v>
      </c>
      <c r="J55" s="17">
        <f>(B55-3.2)*3.2*0.0246615</f>
        <v>25.308617760000004</v>
      </c>
      <c r="K55" s="17">
        <f>(B55-3.5)*3.5*0.0246615</f>
        <v>27.6554061</v>
      </c>
      <c r="L55" s="17">
        <f>(B55-3.6)*3.6*0.0246615</f>
        <v>28.436682420000004</v>
      </c>
      <c r="M55" s="17">
        <f>(B55-4)*4*0.0246615</f>
        <v>31.556855400000003</v>
      </c>
      <c r="N55" s="17">
        <f>(B55-4.5)*4.5*0.0246615</f>
        <v>35.44597395</v>
      </c>
      <c r="O55" s="17">
        <f>(B55-5)*5*0.0246615</f>
        <v>39.322761750000005</v>
      </c>
      <c r="P55" s="17">
        <f>(B55-5.6)*5.6*0.0246615</f>
        <v>43.95863052</v>
      </c>
      <c r="Q55" s="17">
        <f>(B55-6.3)*6.3*0.0246615</f>
        <v>49.34470212</v>
      </c>
      <c r="R55" s="17">
        <f>(B55-7.1)*7.1*0.0246615</f>
        <v>55.47061871999999</v>
      </c>
      <c r="S55" s="17">
        <f>(B55-8)*8*0.0246615</f>
        <v>62.3245428</v>
      </c>
      <c r="T55" s="17">
        <f>(B55-8.8)*8.8*0.0246615</f>
        <v>68.38338012000001</v>
      </c>
      <c r="U55" s="17">
        <f>(B55-10)*10*0.0246615</f>
        <v>77.41244850000001</v>
      </c>
      <c r="V55" s="17">
        <f>(B55-11)*11*0.0246615</f>
        <v>84.88241685000001</v>
      </c>
      <c r="W55" s="17">
        <f>(B55-12.5)*12.5*0.0246615</f>
        <v>95.99488875000002</v>
      </c>
      <c r="X55" s="17">
        <f>(B55-14.2)*14.2*0.0246615</f>
        <v>108.45486501000002</v>
      </c>
      <c r="Y55" s="17">
        <f>(B55-16)*16*0.0246615</f>
        <v>121.4924136</v>
      </c>
      <c r="Z55" s="17">
        <f>(B55-17.5)*17.5*0.0246615</f>
        <v>132.23496300000002</v>
      </c>
      <c r="AA55" s="17">
        <f>(B55-20)*20*0.0246615</f>
        <v>149.89259700000002</v>
      </c>
      <c r="AB55" s="17">
        <f>(B55-22.2)*22.2*0.0246615</f>
        <v>165.17631501000002</v>
      </c>
      <c r="AC55" s="17">
        <f>(B55-25)*25*0.0246615</f>
        <v>184.28305875</v>
      </c>
      <c r="AD55" s="17">
        <f>(B55-28)*28*0.0246615</f>
        <v>204.3254598</v>
      </c>
      <c r="AE55" s="17">
        <f>(B55-30)*30*0.0246615</f>
        <v>217.44044550000004</v>
      </c>
      <c r="AF55" s="17">
        <f>(B55-32)*32*0.0246615</f>
        <v>230.3581392</v>
      </c>
      <c r="AG55" s="17">
        <f>(B55-36)*36*0.0246615</f>
        <v>255.60165060000003</v>
      </c>
      <c r="AH55" s="17">
        <f>(B55-40)*40*0.0246615</f>
        <v>280.05599400000006</v>
      </c>
      <c r="AI55" s="17">
        <f>(B55-45)*45*0.0246615</f>
        <v>309.51415575000004</v>
      </c>
      <c r="AJ55" s="18">
        <v>323.90000000000003</v>
      </c>
    </row>
    <row r="56" spans="1:36" s="1" customFormat="1" ht="12.75">
      <c r="A56" s="1"/>
      <c r="B56" s="19">
        <v>355.6</v>
      </c>
      <c r="C56" s="20">
        <f>(B56-1.6)*1.6*0.0246615</f>
        <v>13.9682736</v>
      </c>
      <c r="D56" s="20">
        <f>(B56-1.8)*1.8*0.0246615</f>
        <v>15.70542966</v>
      </c>
      <c r="E56" s="20">
        <f>(B56-2)*2*0.0246615</f>
        <v>17.4406128</v>
      </c>
      <c r="F56" s="20">
        <f>(B56-2.3)*2.3*0.0246615</f>
        <v>20.039688284999997</v>
      </c>
      <c r="G56" s="20">
        <f>(B56-2.6)*2.6*0.0246615</f>
        <v>22.6343247</v>
      </c>
      <c r="H56" s="20">
        <f>(B56-2.9)*2.9*0.0246615</f>
        <v>25.224522045000004</v>
      </c>
      <c r="I56" s="20">
        <f>(B56-3)*3*0.0246615</f>
        <v>26.086934700000004</v>
      </c>
      <c r="J56" s="20">
        <f>(B56-3.2)*3.2*0.0246615</f>
        <v>27.81028032</v>
      </c>
      <c r="K56" s="20">
        <f>(B56-3.5)*3.5*0.0246615</f>
        <v>30.391599525000004</v>
      </c>
      <c r="L56" s="20">
        <f>(B56-3.6)*3.6*0.0246615</f>
        <v>31.2510528</v>
      </c>
      <c r="M56" s="20">
        <f>(B56-4)*4*0.0246615</f>
        <v>34.6839336</v>
      </c>
      <c r="N56" s="20">
        <f>(B56-4.5)*4.5*0.0246615</f>
        <v>38.963936925</v>
      </c>
      <c r="O56" s="20">
        <f>(B56-5)*5*0.0246615</f>
        <v>43.2316095</v>
      </c>
      <c r="P56" s="20">
        <f>(B56-5.6)*5.6*0.0246615</f>
        <v>48.33653999999999</v>
      </c>
      <c r="Q56" s="20">
        <f>(B56-6.3)*6.3*0.0246615</f>
        <v>54.269850285000004</v>
      </c>
      <c r="R56" s="20">
        <f>(B56-7.1)*7.1*0.0246615</f>
        <v>61.02118252499999</v>
      </c>
      <c r="S56" s="20">
        <f>(B56-8)*8*0.0246615</f>
        <v>68.5786992</v>
      </c>
      <c r="T56" s="20">
        <f>(B56-8.8)*8.8*0.0246615</f>
        <v>75.26295216</v>
      </c>
      <c r="U56" s="20">
        <f>(B56-10)*10*0.0246615</f>
        <v>85.230144</v>
      </c>
      <c r="V56" s="20">
        <f>(B56-11)*11*0.0246615</f>
        <v>93.4818819</v>
      </c>
      <c r="W56" s="20">
        <f>(B56-12.5)*12.5*0.0246615</f>
        <v>105.767008125</v>
      </c>
      <c r="X56" s="20">
        <f>(B56-14.2)*14.2*0.0246615</f>
        <v>119.55599262</v>
      </c>
      <c r="Y56" s="20">
        <f>(B56-16)*16*0.0246615</f>
        <v>134.00072640000002</v>
      </c>
      <c r="Z56" s="20">
        <f>(B56-17.5)*17.5*0.0246615</f>
        <v>145.915930125</v>
      </c>
      <c r="AA56" s="20">
        <f>(B56-20)*20*0.0246615</f>
        <v>165.527988</v>
      </c>
      <c r="AB56" s="20">
        <f>(B56-22.2)*22.2*0.0246615</f>
        <v>182.53159902000002</v>
      </c>
      <c r="AC56" s="20">
        <f>(B56-25)*25*0.0246615</f>
        <v>203.8272975</v>
      </c>
      <c r="AD56" s="20">
        <f>(B56-28)*28*0.0246615</f>
        <v>226.21500720000003</v>
      </c>
      <c r="AE56" s="20">
        <f>(B56-30)*30*0.0246615</f>
        <v>240.893532</v>
      </c>
      <c r="AF56" s="20">
        <f>(B56-32)*32*0.0246615</f>
        <v>255.3747648</v>
      </c>
      <c r="AG56" s="20">
        <f>(B56-36)*36*0.0246615</f>
        <v>283.7453544</v>
      </c>
      <c r="AH56" s="20">
        <f>(B56-40)*40*0.0246615</f>
        <v>311.326776</v>
      </c>
      <c r="AI56" s="20">
        <f>(B56-45)*45*0.0246615</f>
        <v>344.69378550000005</v>
      </c>
      <c r="AJ56" s="21">
        <v>355.6</v>
      </c>
    </row>
    <row r="57" spans="1:36" s="1" customFormat="1" ht="12.75">
      <c r="A57" s="1"/>
      <c r="B57" s="16">
        <v>406.4</v>
      </c>
      <c r="C57" s="17">
        <f>(B57-1.6)*1.6*0.0246615</f>
        <v>15.97276032</v>
      </c>
      <c r="D57" s="17">
        <f>(B57-1.8)*1.8*0.0246615</f>
        <v>17.96047722</v>
      </c>
      <c r="E57" s="17">
        <f>(B57-2)*2*0.0246615</f>
        <v>19.9462212</v>
      </c>
      <c r="F57" s="17">
        <f>(B57-2.3)*2.3*0.0246615</f>
        <v>22.921137944999998</v>
      </c>
      <c r="G57" s="17">
        <f>(B57-2.6)*2.6*0.0246615</f>
        <v>25.891615620000003</v>
      </c>
      <c r="H57" s="17">
        <f>(B57-2.9)*2.9*0.0246615</f>
        <v>28.857654225</v>
      </c>
      <c r="I57" s="17">
        <f>(B57-3)*3*0.0246615</f>
        <v>29.8453473</v>
      </c>
      <c r="J57" s="17">
        <f>(B57-3.2)*3.2*0.0246615</f>
        <v>31.819253760000006</v>
      </c>
      <c r="K57" s="17">
        <f>(B57-3.5)*3.5*0.0246615</f>
        <v>34.776414225</v>
      </c>
      <c r="L57" s="17">
        <f>(B57-3.6)*3.6*0.0246615</f>
        <v>35.761147920000006</v>
      </c>
      <c r="M57" s="17">
        <f>(B57-4)*4*0.0246615</f>
        <v>39.6951504</v>
      </c>
      <c r="N57" s="17">
        <f>(B57-4.5)*4.5*0.0246615</f>
        <v>44.601555825000005</v>
      </c>
      <c r="O57" s="17">
        <f>(B57-5)*5*0.0246615</f>
        <v>49.495630500000004</v>
      </c>
      <c r="P57" s="17">
        <f>(B57-5.6)*5.6*0.0246615</f>
        <v>55.35224352</v>
      </c>
      <c r="Q57" s="17">
        <f>(B57-6.3)*6.3*0.0246615</f>
        <v>62.162516745</v>
      </c>
      <c r="R57" s="17">
        <f>(B57-7.1)*7.1*0.0246615</f>
        <v>69.916092345</v>
      </c>
      <c r="S57" s="17">
        <f>(B57-8)*8*0.0246615</f>
        <v>78.6011328</v>
      </c>
      <c r="T57" s="17">
        <f>(B57-8.8)*8.8*0.0246615</f>
        <v>86.28762912</v>
      </c>
      <c r="U57" s="17">
        <f>(B57-10)*10*0.0246615</f>
        <v>97.75818600000001</v>
      </c>
      <c r="V57" s="17">
        <f>(B57-11)*11*0.0246615</f>
        <v>107.2627281</v>
      </c>
      <c r="W57" s="17">
        <f>(B57-12.5)*12.5*0.0246615</f>
        <v>121.427060625</v>
      </c>
      <c r="X57" s="17">
        <f>(B57-14.2)*14.2*0.0246615</f>
        <v>137.34581226</v>
      </c>
      <c r="Y57" s="17">
        <f>(B57-16)*16*0.0246615</f>
        <v>154.04559360000002</v>
      </c>
      <c r="Z57" s="17">
        <f>(B57-17.5)*17.5*0.0246615</f>
        <v>167.840003625</v>
      </c>
      <c r="AA57" s="17">
        <f>(B57-20)*20*0.0246615</f>
        <v>190.58407200000002</v>
      </c>
      <c r="AB57" s="17">
        <f>(B57-22.2)*22.2*0.0246615</f>
        <v>210.34385226000003</v>
      </c>
      <c r="AC57" s="17">
        <f>(B57-25)*25*0.0246615</f>
        <v>235.1474025</v>
      </c>
      <c r="AD57" s="17">
        <f>(B57-28)*28*0.0246615</f>
        <v>261.2935248</v>
      </c>
      <c r="AE57" s="17">
        <f>(B57-30)*30*0.0246615</f>
        <v>278.477658</v>
      </c>
      <c r="AF57" s="17">
        <f>(B57-32)*32*0.0246615</f>
        <v>295.46449920000003</v>
      </c>
      <c r="AG57" s="17">
        <f>(B57-36)*36*0.0246615</f>
        <v>328.84630560000005</v>
      </c>
      <c r="AH57" s="17">
        <f>(B57-40)*40*0.0246615</f>
        <v>361.43894400000005</v>
      </c>
      <c r="AI57" s="17">
        <f>(B57-45)*45*0.0246615</f>
        <v>401.06997450000006</v>
      </c>
      <c r="AJ57" s="18">
        <v>406.4</v>
      </c>
    </row>
    <row r="58" spans="1:36" s="1" customFormat="1" ht="12.75">
      <c r="A58" s="1"/>
      <c r="B58" s="16">
        <v>457</v>
      </c>
      <c r="C58" s="17">
        <f>(B58-1.6)*1.6*0.0246615</f>
        <v>17.969355359999998</v>
      </c>
      <c r="D58" s="17">
        <f>(B58-1.8)*1.8*0.0246615</f>
        <v>20.20664664</v>
      </c>
      <c r="E58" s="17">
        <f>(B58-2)*2*0.0246615</f>
        <v>22.441965</v>
      </c>
      <c r="F58" s="17">
        <f>(B58-2.3)*2.3*0.0246615</f>
        <v>25.791243315</v>
      </c>
      <c r="G58" s="17">
        <f>(B58-2.6)*2.6*0.0246615</f>
        <v>29.136082560000002</v>
      </c>
      <c r="H58" s="17">
        <f>(B58-2.9)*2.9*0.0246615</f>
        <v>32.476482735000005</v>
      </c>
      <c r="I58" s="17">
        <f>(B58-3)*3*0.0246615</f>
        <v>33.588963</v>
      </c>
      <c r="J58" s="17">
        <f>(B58-3.2)*3.2*0.0246615</f>
        <v>35.81244384</v>
      </c>
      <c r="K58" s="17">
        <f>(B58-3.5)*3.5*0.0246615</f>
        <v>39.143965875</v>
      </c>
      <c r="L58" s="17">
        <f>(B58-3.6)*3.6*0.0246615</f>
        <v>40.25348676</v>
      </c>
      <c r="M58" s="17">
        <f>(B58-4)*4*0.0246615</f>
        <v>44.686638</v>
      </c>
      <c r="N58" s="17">
        <f>(B58-4.5)*4.5*0.0246615</f>
        <v>50.216979375</v>
      </c>
      <c r="O58" s="17">
        <f>(B58-5)*5*0.0246615</f>
        <v>55.734989999999996</v>
      </c>
      <c r="P58" s="17">
        <f>(B58-5.6)*5.6*0.0246615</f>
        <v>62.34032615999999</v>
      </c>
      <c r="Q58" s="17">
        <f>(B58-6.3)*6.3*0.0246615</f>
        <v>70.024109715</v>
      </c>
      <c r="R58" s="17">
        <f>(B58-7.1)*7.1*0.0246615</f>
        <v>78.77598283499998</v>
      </c>
      <c r="S58" s="17">
        <f>(B58-8)*8*0.0246615</f>
        <v>88.584108</v>
      </c>
      <c r="T58" s="17">
        <f>(B58-8.8)*8.8*0.0246615</f>
        <v>97.26890184000001</v>
      </c>
      <c r="U58" s="17">
        <f>(B58-10)*10*0.0246615</f>
        <v>110.236905</v>
      </c>
      <c r="V58" s="17">
        <f>(B58-11)*11*0.0246615</f>
        <v>120.989319</v>
      </c>
      <c r="W58" s="17">
        <f>(B58-12.5)*12.5*0.0246615</f>
        <v>137.025459375</v>
      </c>
      <c r="X58" s="17">
        <f>(B58-14.2)*14.2*0.0246615</f>
        <v>155.06559324</v>
      </c>
      <c r="Y58" s="17">
        <f>(B58-16)*16*0.0246615</f>
        <v>174.011544</v>
      </c>
      <c r="Z58" s="17">
        <f>(B58-17.5)*17.5*0.0246615</f>
        <v>189.677761875</v>
      </c>
      <c r="AA58" s="17">
        <f>(B58-20)*20*0.0246615</f>
        <v>215.54151</v>
      </c>
      <c r="AB58" s="17">
        <f>(B58-22.2)*22.2*0.0246615</f>
        <v>238.04660843999997</v>
      </c>
      <c r="AC58" s="17">
        <f>(B58-25)*25*0.0246615</f>
        <v>266.3442</v>
      </c>
      <c r="AD58" s="17">
        <f>(B58-28)*28*0.0246615</f>
        <v>296.23393799999997</v>
      </c>
      <c r="AE58" s="17">
        <f>(B58-30)*30*0.0246615</f>
        <v>315.913815</v>
      </c>
      <c r="AF58" s="17">
        <f>(B58-32)*32*0.0246615</f>
        <v>335.39639999999997</v>
      </c>
      <c r="AG58" s="17">
        <f>(B58-36)*36*0.0246615</f>
        <v>373.769694</v>
      </c>
      <c r="AH58" s="17">
        <f>(B58-40)*40*0.0246615</f>
        <v>411.35382</v>
      </c>
      <c r="AI58" s="17">
        <f>(B58-45)*45*0.0246615</f>
        <v>457.22420999999997</v>
      </c>
      <c r="AJ58" s="18">
        <v>457</v>
      </c>
    </row>
    <row r="59" spans="1:36" s="1" customFormat="1" ht="12.75">
      <c r="A59" s="1"/>
      <c r="B59" s="19">
        <v>508</v>
      </c>
      <c r="C59" s="20">
        <f>(B59-1.6)*1.6*0.0246615</f>
        <v>19.98173376</v>
      </c>
      <c r="D59" s="20">
        <f>(B59-1.8)*1.8*0.0246615</f>
        <v>22.47057234</v>
      </c>
      <c r="E59" s="20">
        <f>(B59-2)*2*0.0246615</f>
        <v>24.957438</v>
      </c>
      <c r="F59" s="20">
        <f>(B59-2.3)*2.3*0.0246615</f>
        <v>28.684037264999997</v>
      </c>
      <c r="G59" s="20">
        <f>(B59-2.6)*2.6*0.0246615</f>
        <v>32.40619746</v>
      </c>
      <c r="H59" s="20">
        <f>(B59-2.9)*2.9*0.0246615</f>
        <v>36.123918585</v>
      </c>
      <c r="I59" s="20">
        <f>(B59-3)*3*0.0246615</f>
        <v>37.3621725</v>
      </c>
      <c r="J59" s="20">
        <f>(B59-3.2)*3.2*0.0246615</f>
        <v>39.83720064</v>
      </c>
      <c r="K59" s="20">
        <f>(B59-3.5)*3.5*0.0246615</f>
        <v>43.546043624999996</v>
      </c>
      <c r="L59" s="20">
        <f>(B59-3.6)*3.6*0.0246615</f>
        <v>44.78133816</v>
      </c>
      <c r="M59" s="20">
        <f>(B59-4)*4*0.0246615</f>
        <v>49.717584</v>
      </c>
      <c r="N59" s="20">
        <f>(B59-4.5)*4.5*0.0246615</f>
        <v>55.876793625</v>
      </c>
      <c r="O59" s="20">
        <f>(B59-5)*5*0.0246615</f>
        <v>62.023672499999996</v>
      </c>
      <c r="P59" s="20">
        <f>(B59-5.6)*5.6*0.0246615</f>
        <v>69.38365055999999</v>
      </c>
      <c r="Q59" s="20">
        <f>(B59-6.3)*6.3*0.0246615</f>
        <v>77.94784966499999</v>
      </c>
      <c r="R59" s="20">
        <f>(B59-7.1)*7.1*0.0246615</f>
        <v>87.705911985</v>
      </c>
      <c r="S59" s="20">
        <f>(B59-8)*8*0.0246615</f>
        <v>98.646</v>
      </c>
      <c r="T59" s="20">
        <f>(B59-8.8)*8.8*0.0246615</f>
        <v>108.33698303999999</v>
      </c>
      <c r="U59" s="20">
        <f>(B59-10)*10*0.0246615</f>
        <v>122.81427</v>
      </c>
      <c r="V59" s="20">
        <f>(B59-11)*11*0.0246615</f>
        <v>134.8244205</v>
      </c>
      <c r="W59" s="20">
        <f>(B59-12.5)*12.5*0.0246615</f>
        <v>152.747165625</v>
      </c>
      <c r="X59" s="20">
        <f>(B59-14.2)*14.2*0.0246615</f>
        <v>172.92545153999998</v>
      </c>
      <c r="Y59" s="20">
        <f>(B59-16)*16*0.0246615</f>
        <v>194.135328</v>
      </c>
      <c r="Z59" s="20">
        <f>(B59-17.5)*17.5*0.0246615</f>
        <v>211.688150625</v>
      </c>
      <c r="AA59" s="20">
        <f>(B59-20)*20*0.0246615</f>
        <v>240.69624</v>
      </c>
      <c r="AB59" s="20">
        <f>(B59-22.2)*22.2*0.0246615</f>
        <v>265.96835874</v>
      </c>
      <c r="AC59" s="20">
        <f>(B59-25)*25*0.0246615</f>
        <v>297.78761249999997</v>
      </c>
      <c r="AD59" s="20">
        <f>(B59-28)*28*0.0246615</f>
        <v>331.45056</v>
      </c>
      <c r="AE59" s="20">
        <f>(B59-30)*30*0.0246615</f>
        <v>353.64591</v>
      </c>
      <c r="AF59" s="20">
        <f>(B59-32)*32*0.0246615</f>
        <v>375.643968</v>
      </c>
      <c r="AG59" s="20">
        <f>(B59-36)*36*0.0246615</f>
        <v>419.048208</v>
      </c>
      <c r="AH59" s="20">
        <f>(B59-40)*40*0.0246615</f>
        <v>461.66328</v>
      </c>
      <c r="AI59" s="20">
        <f>(B59-45)*45*0.0246615</f>
        <v>513.8223525</v>
      </c>
      <c r="AJ59" s="21">
        <v>508</v>
      </c>
    </row>
    <row r="60" spans="1:36" s="1" customFormat="1" ht="12.75">
      <c r="A60" s="1"/>
      <c r="B60" s="16">
        <v>559</v>
      </c>
      <c r="C60" s="17">
        <f>(B60-1.6)*1.6*0.0246615</f>
        <v>21.99411216</v>
      </c>
      <c r="D60" s="17">
        <f>(B60-1.8)*1.8*0.0246615</f>
        <v>24.734498040000002</v>
      </c>
      <c r="E60" s="17">
        <f>(B60-2)*2*0.0246615</f>
        <v>27.472911</v>
      </c>
      <c r="F60" s="17">
        <f>(B60-2.3)*2.3*0.0246615</f>
        <v>31.576831215000002</v>
      </c>
      <c r="G60" s="17">
        <f>(B60-2.6)*2.6*0.0246615</f>
        <v>35.676312360000004</v>
      </c>
      <c r="H60" s="17">
        <f>(B60-2.9)*2.9*0.0246615</f>
        <v>39.771354435</v>
      </c>
      <c r="I60" s="17">
        <f>(B60-3)*3*0.0246615</f>
        <v>41.135382</v>
      </c>
      <c r="J60" s="17">
        <f>(B60-3.2)*3.2*0.0246615</f>
        <v>43.86195744</v>
      </c>
      <c r="K60" s="17">
        <f>(B60-3.5)*3.5*0.0246615</f>
        <v>47.948121375</v>
      </c>
      <c r="L60" s="17">
        <f>(B60-3.6)*3.6*0.0246615</f>
        <v>49.30918956</v>
      </c>
      <c r="M60" s="17">
        <f>(B60-4)*4*0.0246615</f>
        <v>54.748529999999995</v>
      </c>
      <c r="N60" s="17">
        <f>(B60-4.5)*4.5*0.0246615</f>
        <v>61.536607875</v>
      </c>
      <c r="O60" s="17">
        <f>(B60-5)*5*0.0246615</f>
        <v>68.312355</v>
      </c>
      <c r="P60" s="17">
        <f>(B60-5.6)*5.6*0.0246615</f>
        <v>76.42697495999998</v>
      </c>
      <c r="Q60" s="17">
        <f>(B60-6.3)*6.3*0.0246615</f>
        <v>85.871589615</v>
      </c>
      <c r="R60" s="17">
        <f>(B60-7.1)*7.1*0.0246615</f>
        <v>96.63584113499999</v>
      </c>
      <c r="S60" s="17">
        <f>(B60-8)*8*0.0246615</f>
        <v>108.707892</v>
      </c>
      <c r="T60" s="17">
        <f>(B60-8.8)*8.8*0.0246615</f>
        <v>119.40506424000003</v>
      </c>
      <c r="U60" s="17">
        <f>(B60-10)*10*0.0246615</f>
        <v>135.391635</v>
      </c>
      <c r="V60" s="17">
        <f>(B60-11)*11*0.0246615</f>
        <v>148.659522</v>
      </c>
      <c r="W60" s="17">
        <f>(B60-12.5)*12.5*0.0246615</f>
        <v>168.468871875</v>
      </c>
      <c r="X60" s="17">
        <f>(B60-14.2)*14.2*0.0246615</f>
        <v>190.78530983999997</v>
      </c>
      <c r="Y60" s="17">
        <f>(B60-16)*16*0.0246615</f>
        <v>214.259112</v>
      </c>
      <c r="Z60" s="17">
        <f>(B60-17.5)*17.5*0.0246615</f>
        <v>233.698539375</v>
      </c>
      <c r="AA60" s="17">
        <f>(B60-20)*20*0.0246615</f>
        <v>265.85097</v>
      </c>
      <c r="AB60" s="17">
        <f>(B60-22.2)*22.2*0.0246615</f>
        <v>293.89010903999997</v>
      </c>
      <c r="AC60" s="17">
        <f>(B60-25)*25*0.0246615</f>
        <v>329.231025</v>
      </c>
      <c r="AD60" s="17">
        <f>(B60-28)*28*0.0246615</f>
        <v>366.66718199999997</v>
      </c>
      <c r="AE60" s="17">
        <f>(B60-30)*30*0.0246615</f>
        <v>391.378005</v>
      </c>
      <c r="AF60" s="17">
        <f>(B60-32)*32*0.0246615</f>
        <v>415.891536</v>
      </c>
      <c r="AG60" s="17">
        <f>(B60-36)*36*0.0246615</f>
        <v>464.32672199999996</v>
      </c>
      <c r="AH60" s="17">
        <f>(B60-40)*40*0.0246615</f>
        <v>511.97274</v>
      </c>
      <c r="AI60" s="17">
        <f>(B60-45)*45*0.0246615</f>
        <v>570.420495</v>
      </c>
      <c r="AJ60" s="18">
        <v>559</v>
      </c>
    </row>
    <row r="61" spans="1:36" s="1" customFormat="1" ht="12.75">
      <c r="A61" s="1"/>
      <c r="B61" s="16">
        <v>610</v>
      </c>
      <c r="C61" s="17">
        <f>(B61-1.6)*1.6*0.0246615</f>
        <v>24.00649056</v>
      </c>
      <c r="D61" s="17">
        <f>(B61-1.8)*1.8*0.0246615</f>
        <v>26.998423740000003</v>
      </c>
      <c r="E61" s="17">
        <f>(B61-2)*2*0.0246615</f>
        <v>29.988384</v>
      </c>
      <c r="F61" s="17">
        <f>(B61-2.3)*2.3*0.0246615</f>
        <v>34.469625165</v>
      </c>
      <c r="G61" s="17">
        <f>(B61-2.6)*2.6*0.0246615</f>
        <v>38.94642726</v>
      </c>
      <c r="H61" s="17">
        <f>(B61-2.9)*2.9*0.0246615</f>
        <v>43.418790285</v>
      </c>
      <c r="I61" s="17">
        <f>(B61-3)*3*0.0246615</f>
        <v>44.9085915</v>
      </c>
      <c r="J61" s="17">
        <f>(B61-3.2)*3.2*0.0246615</f>
        <v>47.886714239999996</v>
      </c>
      <c r="K61" s="17">
        <f>(B61-3.5)*3.5*0.0246615</f>
        <v>52.350199124999996</v>
      </c>
      <c r="L61" s="17">
        <f>(B61-3.6)*3.6*0.0246615</f>
        <v>53.837040959999996</v>
      </c>
      <c r="M61" s="17">
        <f>(B61-4)*4*0.0246615</f>
        <v>59.779475999999995</v>
      </c>
      <c r="N61" s="17">
        <f>(B61-4.5)*4.5*0.0246615</f>
        <v>67.196422125</v>
      </c>
      <c r="O61" s="17">
        <f>(B61-5)*5*0.0246615</f>
        <v>74.6010375</v>
      </c>
      <c r="P61" s="17">
        <f>(B61-5.6)*5.6*0.0246615</f>
        <v>83.47029936</v>
      </c>
      <c r="Q61" s="17">
        <f>(B61-6.3)*6.3*0.0246615</f>
        <v>93.795329565</v>
      </c>
      <c r="R61" s="17">
        <f>(B61-7.1)*7.1*0.0246615</f>
        <v>105.56577028499999</v>
      </c>
      <c r="S61" s="17">
        <f>(B61-8)*8*0.0246615</f>
        <v>118.769784</v>
      </c>
      <c r="T61" s="17">
        <f>(B61-8.8)*8.8*0.0246615</f>
        <v>130.47314544</v>
      </c>
      <c r="U61" s="17">
        <f>(B61-10)*10*0.0246615</f>
        <v>147.969</v>
      </c>
      <c r="V61" s="17">
        <f>(B61-11)*11*0.0246615</f>
        <v>162.4946235</v>
      </c>
      <c r="W61" s="17">
        <f>(B61-12.5)*12.5*0.0246615</f>
        <v>184.190578125</v>
      </c>
      <c r="X61" s="17">
        <f>(B61-14.2)*14.2*0.0246615</f>
        <v>208.64516813999995</v>
      </c>
      <c r="Y61" s="17">
        <f>(B61-16)*16*0.0246615</f>
        <v>234.382896</v>
      </c>
      <c r="Z61" s="17">
        <f>(B61-17.5)*17.5*0.0246615</f>
        <v>255.708928125</v>
      </c>
      <c r="AA61" s="17">
        <f>(B61-20)*20*0.0246615</f>
        <v>291.0057</v>
      </c>
      <c r="AB61" s="17">
        <f>(B61-22.2)*22.2*0.0246615</f>
        <v>321.81185933999996</v>
      </c>
      <c r="AC61" s="17">
        <f>(B61-25)*25*0.0246615</f>
        <v>360.6744375</v>
      </c>
      <c r="AD61" s="17">
        <f>(B61-28)*28*0.0246615</f>
        <v>401.883804</v>
      </c>
      <c r="AE61" s="17">
        <f>(B61-30)*30*0.0246615</f>
        <v>429.1101</v>
      </c>
      <c r="AF61" s="17">
        <f>(B61-32)*32*0.0246615</f>
        <v>456.139104</v>
      </c>
      <c r="AG61" s="17">
        <f>(B61-36)*36*0.0246615</f>
        <v>509.605236</v>
      </c>
      <c r="AH61" s="17">
        <f>(B61-40)*40*0.0246615</f>
        <v>562.2822</v>
      </c>
      <c r="AI61" s="17">
        <f>(B61-45)*45*0.0246615</f>
        <v>627.0186375</v>
      </c>
      <c r="AJ61" s="18">
        <v>610</v>
      </c>
    </row>
    <row r="62" spans="1:36" s="1" customFormat="1" ht="12.75">
      <c r="A62" s="1"/>
      <c r="B62" s="19">
        <v>660</v>
      </c>
      <c r="C62" s="20">
        <f>(B62-1.6)*1.6*0.0246615</f>
        <v>25.97941056</v>
      </c>
      <c r="D62" s="20">
        <f>(B62-1.8)*1.8*0.0246615</f>
        <v>29.217958740000004</v>
      </c>
      <c r="E62" s="20">
        <f>(B62-2)*2*0.0246615</f>
        <v>32.454534</v>
      </c>
      <c r="F62" s="20">
        <f>(B62-2.3)*2.3*0.0246615</f>
        <v>37.305697665</v>
      </c>
      <c r="G62" s="20">
        <f>(B62-2.6)*2.6*0.0246615</f>
        <v>42.15242226</v>
      </c>
      <c r="H62" s="20">
        <f>(B62-2.9)*2.9*0.0246615</f>
        <v>46.994707784999996</v>
      </c>
      <c r="I62" s="20">
        <f>(B62-3)*3*0.0246615</f>
        <v>48.6078165</v>
      </c>
      <c r="J62" s="20">
        <f>(B62-3.2)*3.2*0.0246615</f>
        <v>51.83255423999999</v>
      </c>
      <c r="K62" s="20">
        <f>(B62-3.5)*3.5*0.0246615</f>
        <v>56.665961625</v>
      </c>
      <c r="L62" s="20">
        <f>(B62-3.6)*3.6*0.0246615</f>
        <v>58.27611096</v>
      </c>
      <c r="M62" s="20">
        <f>(B62-4)*4*0.0246615</f>
        <v>64.711776</v>
      </c>
      <c r="N62" s="20">
        <f>(B62-4.5)*4.5*0.0246615</f>
        <v>72.745259625</v>
      </c>
      <c r="O62" s="20">
        <f>(B62-5)*5*0.0246615</f>
        <v>80.7664125</v>
      </c>
      <c r="P62" s="20">
        <f>(B62-5.6)*5.6*0.0246615</f>
        <v>90.37551935999998</v>
      </c>
      <c r="Q62" s="20">
        <f>(B62-6.3)*6.3*0.0246615</f>
        <v>101.563702065</v>
      </c>
      <c r="R62" s="20">
        <f>(B62-7.1)*7.1*0.0246615</f>
        <v>114.32060278499998</v>
      </c>
      <c r="S62" s="20">
        <f>(B62-8)*8*0.0246615</f>
        <v>128.63438399999998</v>
      </c>
      <c r="T62" s="20">
        <f>(B62-8.8)*8.8*0.0246615</f>
        <v>141.32420544000004</v>
      </c>
      <c r="U62" s="20">
        <f>(B62-10)*10*0.0246615</f>
        <v>160.29975</v>
      </c>
      <c r="V62" s="20">
        <f>(B62-11)*11*0.0246615</f>
        <v>176.0584485</v>
      </c>
      <c r="W62" s="20">
        <f>(B62-12.5)*12.5*0.0246615</f>
        <v>199.604015625</v>
      </c>
      <c r="X62" s="20">
        <f>(B62-14.2)*14.2*0.0246615</f>
        <v>226.15483313999997</v>
      </c>
      <c r="Y62" s="20">
        <f>(B62-16)*16*0.0246615</f>
        <v>254.11209599999998</v>
      </c>
      <c r="Z62" s="20">
        <f>(B62-17.5)*17.5*0.0246615</f>
        <v>277.28774062499997</v>
      </c>
      <c r="AA62" s="20">
        <f>(B62-20)*20*0.0246615</f>
        <v>315.6672</v>
      </c>
      <c r="AB62" s="20">
        <f>(B62-22.2)*22.2*0.0246615</f>
        <v>349.18612433999994</v>
      </c>
      <c r="AC62" s="20">
        <f>(B62-25)*25*0.0246615</f>
        <v>391.5013125</v>
      </c>
      <c r="AD62" s="20">
        <f>(B62-28)*28*0.0246615</f>
        <v>436.409904</v>
      </c>
      <c r="AE62" s="20">
        <f>(B62-30)*30*0.0246615</f>
        <v>466.10235</v>
      </c>
      <c r="AF62" s="20">
        <f>(B62-32)*32*0.0246615</f>
        <v>495.597504</v>
      </c>
      <c r="AG62" s="20">
        <f>(B62-36)*36*0.0246615</f>
        <v>553.995936</v>
      </c>
      <c r="AH62" s="20">
        <f>(B62-40)*40*0.0246615</f>
        <v>611.6052</v>
      </c>
      <c r="AI62" s="20">
        <f>(B62-45)*45*0.0246615</f>
        <v>682.5070125</v>
      </c>
      <c r="AJ62" s="21">
        <v>660</v>
      </c>
    </row>
    <row r="63" spans="1:36" s="1" customFormat="1" ht="12.75">
      <c r="A63" s="1"/>
      <c r="B63" s="16">
        <v>711</v>
      </c>
      <c r="C63" s="17">
        <f>(B63-1.6)*1.6*0.0246615</f>
        <v>27.991788959999997</v>
      </c>
      <c r="D63" s="17">
        <f>(B63-1.8)*1.8*0.0246615</f>
        <v>31.48188444</v>
      </c>
      <c r="E63" s="17">
        <f>(B63-2)*2*0.0246615</f>
        <v>34.970007</v>
      </c>
      <c r="F63" s="17">
        <f>(B63-2.3)*2.3*0.0246615</f>
        <v>40.198491615</v>
      </c>
      <c r="G63" s="17">
        <f>(B63-2.6)*2.6*0.0246615</f>
        <v>45.42253716</v>
      </c>
      <c r="H63" s="17">
        <f>(B63-2.9)*2.9*0.0246615</f>
        <v>50.642143635</v>
      </c>
      <c r="I63" s="17">
        <f>(B63-3)*3*0.0246615</f>
        <v>52.381026</v>
      </c>
      <c r="J63" s="17">
        <f>(B63-3.2)*3.2*0.0246615</f>
        <v>55.85731104</v>
      </c>
      <c r="K63" s="17">
        <f>(B63-3.5)*3.5*0.0246615</f>
        <v>61.068039375</v>
      </c>
      <c r="L63" s="17">
        <f>(B63-3.6)*3.6*0.0246615</f>
        <v>62.80396235999999</v>
      </c>
      <c r="M63" s="17">
        <f>(B63-4)*4*0.0246615</f>
        <v>69.742722</v>
      </c>
      <c r="N63" s="17">
        <f>(B63-4.5)*4.5*0.0246615</f>
        <v>78.405073875</v>
      </c>
      <c r="O63" s="17">
        <f>(B63-5)*5*0.0246615</f>
        <v>87.055095</v>
      </c>
      <c r="P63" s="17">
        <f>(B63-5.6)*5.6*0.0246615</f>
        <v>97.41884375999999</v>
      </c>
      <c r="Q63" s="17">
        <f>(B63-6.3)*6.3*0.0246615</f>
        <v>109.48744201500001</v>
      </c>
      <c r="R63" s="17">
        <f>(B63-7.1)*7.1*0.0246615</f>
        <v>123.25053193499998</v>
      </c>
      <c r="S63" s="17">
        <f>(B63-8)*8*0.0246615</f>
        <v>138.69627599999998</v>
      </c>
      <c r="T63" s="17">
        <f>(B63-8.8)*8.8*0.0246615</f>
        <v>152.39228664</v>
      </c>
      <c r="U63" s="17">
        <f>(B63-10)*10*0.0246615</f>
        <v>172.877115</v>
      </c>
      <c r="V63" s="17">
        <f>(B63-11)*11*0.0246615</f>
        <v>189.89355</v>
      </c>
      <c r="W63" s="17">
        <f>(B63-12.5)*12.5*0.0246615</f>
        <v>215.325721875</v>
      </c>
      <c r="X63" s="17">
        <f>(B63-14.2)*14.2*0.0246615</f>
        <v>244.01469143999998</v>
      </c>
      <c r="Y63" s="17">
        <f>(B63-16)*16*0.0246615</f>
        <v>274.23588</v>
      </c>
      <c r="Z63" s="17">
        <f>(B63-17.5)*17.5*0.0246615</f>
        <v>299.298129375</v>
      </c>
      <c r="AA63" s="17">
        <f>(B63-20)*20*0.0246615</f>
        <v>340.82193</v>
      </c>
      <c r="AB63" s="17">
        <f>(B63-22.2)*22.2*0.0246615</f>
        <v>377.10787464</v>
      </c>
      <c r="AC63" s="17">
        <f>(B63-25)*25*0.0246615</f>
        <v>422.944725</v>
      </c>
      <c r="AD63" s="17">
        <f>(B63-28)*28*0.0246615</f>
        <v>471.626526</v>
      </c>
      <c r="AE63" s="17">
        <f>(B63-30)*30*0.0246615</f>
        <v>503.83444499999996</v>
      </c>
      <c r="AF63" s="17">
        <f>(B63-32)*32*0.0246615</f>
        <v>535.845072</v>
      </c>
      <c r="AG63" s="17">
        <f>(B63-36)*36*0.0246615</f>
        <v>599.27445</v>
      </c>
      <c r="AH63" s="17">
        <f>(B63-40)*40*0.0246615</f>
        <v>661.91466</v>
      </c>
      <c r="AI63" s="17">
        <f>(B63-45)*45*0.0246615</f>
        <v>739.105155</v>
      </c>
      <c r="AJ63" s="18">
        <v>711</v>
      </c>
    </row>
    <row r="64" spans="1:36" s="1" customFormat="1" ht="12.75">
      <c r="A64" s="1"/>
      <c r="B64" s="16">
        <v>762</v>
      </c>
      <c r="C64" s="17">
        <f>(B64-1.6)*1.6*0.0246615</f>
        <v>30.00416736</v>
      </c>
      <c r="D64" s="17">
        <f>(B64-1.8)*1.8*0.0246615</f>
        <v>33.74581014</v>
      </c>
      <c r="E64" s="17">
        <f>(B64-2)*2*0.0246615</f>
        <v>37.48548</v>
      </c>
      <c r="F64" s="17">
        <f>(B64-2.3)*2.3*0.0246615</f>
        <v>43.091285565</v>
      </c>
      <c r="G64" s="17">
        <f>(B64-2.6)*2.6*0.0246615</f>
        <v>48.69265206</v>
      </c>
      <c r="H64" s="17">
        <f>(B64-2.9)*2.9*0.0246615</f>
        <v>54.289579485</v>
      </c>
      <c r="I64" s="17">
        <f>(B64-3)*3*0.0246615</f>
        <v>56.1542355</v>
      </c>
      <c r="J64" s="17">
        <f>(B64-3.2)*3.2*0.0246615</f>
        <v>59.88206784</v>
      </c>
      <c r="K64" s="17">
        <f>(B64-3.5)*3.5*0.0246615</f>
        <v>65.470117125</v>
      </c>
      <c r="L64" s="17">
        <f>(B64-3.6)*3.6*0.0246615</f>
        <v>67.33181375999999</v>
      </c>
      <c r="M64" s="17">
        <f>(B64-4)*4*0.0246615</f>
        <v>74.773668</v>
      </c>
      <c r="N64" s="17">
        <f>(B64-4.5)*4.5*0.0246615</f>
        <v>84.064888125</v>
      </c>
      <c r="O64" s="17">
        <f>(B64-5)*5*0.0246615</f>
        <v>93.3437775</v>
      </c>
      <c r="P64" s="17">
        <f>(B64-5.6)*5.6*0.0246615</f>
        <v>104.46216815999998</v>
      </c>
      <c r="Q64" s="17">
        <f>(B64-6.3)*6.3*0.0246615</f>
        <v>117.411181965</v>
      </c>
      <c r="R64" s="17">
        <f>(B64-7.1)*7.1*0.0246615</f>
        <v>132.180461085</v>
      </c>
      <c r="S64" s="17">
        <f>(B64-8)*8*0.0246615</f>
        <v>148.75816799999998</v>
      </c>
      <c r="T64" s="17">
        <f>(B64-8.8)*8.8*0.0246615</f>
        <v>163.46036784</v>
      </c>
      <c r="U64" s="17">
        <f>(B64-10)*10*0.0246615</f>
        <v>185.45448</v>
      </c>
      <c r="V64" s="17">
        <f>(B64-11)*11*0.0246615</f>
        <v>203.72865149999998</v>
      </c>
      <c r="W64" s="17">
        <f>(B64-12.5)*12.5*0.0246615</f>
        <v>231.04742812499998</v>
      </c>
      <c r="X64" s="17">
        <f>(B64-14.2)*14.2*0.0246615</f>
        <v>261.87454973999996</v>
      </c>
      <c r="Y64" s="17">
        <f>(B64-16)*16*0.0246615</f>
        <v>294.359664</v>
      </c>
      <c r="Z64" s="17">
        <f>(B64-17.5)*17.5*0.0246615</f>
        <v>321.308518125</v>
      </c>
      <c r="AA64" s="17">
        <f>(B64-20)*20*0.0246615</f>
        <v>365.97666</v>
      </c>
      <c r="AB64" s="17">
        <f>(B64-22.2)*22.2*0.0246615</f>
        <v>405.0296249399999</v>
      </c>
      <c r="AC64" s="17">
        <f>(B64-25)*25*0.0246615</f>
        <v>454.38813749999997</v>
      </c>
      <c r="AD64" s="17">
        <f>(B64-28)*28*0.0246615</f>
        <v>506.843148</v>
      </c>
      <c r="AE64" s="17">
        <f>(B64-30)*30*0.0246615</f>
        <v>541.56654</v>
      </c>
      <c r="AF64" s="17">
        <f>(B64-32)*32*0.0246615</f>
        <v>576.09264</v>
      </c>
      <c r="AG64" s="17">
        <f>(B64-36)*36*0.0246615</f>
        <v>644.552964</v>
      </c>
      <c r="AH64" s="17">
        <f>(B64-40)*40*0.0246615</f>
        <v>712.22412</v>
      </c>
      <c r="AI64" s="17">
        <f>(B64-45)*45*0.0246615</f>
        <v>795.7032975</v>
      </c>
      <c r="AJ64" s="18">
        <v>762</v>
      </c>
    </row>
    <row r="65" spans="1:36" s="1" customFormat="1" ht="12.75">
      <c r="A65" s="1"/>
      <c r="B65" s="19">
        <v>813</v>
      </c>
      <c r="C65" s="20">
        <f>(B65-1.6)*1.6*0.0246615</f>
        <v>32.01654576</v>
      </c>
      <c r="D65" s="20">
        <f>(B65-1.8)*1.8*0.0246615</f>
        <v>36.00973584</v>
      </c>
      <c r="E65" s="20">
        <f>(B65-2)*2*0.0246615</f>
        <v>40.000952999999996</v>
      </c>
      <c r="F65" s="20">
        <f>(B65-2.3)*2.3*0.0246615</f>
        <v>45.984079515</v>
      </c>
      <c r="G65" s="20">
        <f>(B65-2.6)*2.6*0.0246615</f>
        <v>51.962766959999996</v>
      </c>
      <c r="H65" s="20">
        <f>(B65-2.9)*2.9*0.0246615</f>
        <v>57.937015335</v>
      </c>
      <c r="I65" s="20">
        <f>(B65-3)*3*0.0246615</f>
        <v>59.927445</v>
      </c>
      <c r="J65" s="20">
        <f>(B65-3.2)*3.2*0.0246615</f>
        <v>63.90682464</v>
      </c>
      <c r="K65" s="20">
        <f>(B65-3.5)*3.5*0.0246615</f>
        <v>69.872194875</v>
      </c>
      <c r="L65" s="20">
        <f>(B65-3.6)*3.6*0.0246615</f>
        <v>71.85966516</v>
      </c>
      <c r="M65" s="20">
        <f>(B65-4)*4*0.0246615</f>
        <v>79.804614</v>
      </c>
      <c r="N65" s="20">
        <f>(B65-4.5)*4.5*0.0246615</f>
        <v>89.72470237499999</v>
      </c>
      <c r="O65" s="20">
        <f>(B65-5)*5*0.0246615</f>
        <v>99.63246</v>
      </c>
      <c r="P65" s="20">
        <f>(B65-5.6)*5.6*0.0246615</f>
        <v>111.50549256</v>
      </c>
      <c r="Q65" s="20">
        <f>(B65-6.3)*6.3*0.0246615</f>
        <v>125.334921915</v>
      </c>
      <c r="R65" s="20">
        <f>(B65-7.1)*7.1*0.0246615</f>
        <v>141.11039023499998</v>
      </c>
      <c r="S65" s="20">
        <f>(B65-8)*8*0.0246615</f>
        <v>158.82005999999998</v>
      </c>
      <c r="T65" s="20">
        <f>(B65-8.8)*8.8*0.0246615</f>
        <v>174.52844904000003</v>
      </c>
      <c r="U65" s="20">
        <f>(B65-10)*10*0.0246615</f>
        <v>198.031845</v>
      </c>
      <c r="V65" s="20">
        <f>(B65-11)*11*0.0246615</f>
        <v>217.563753</v>
      </c>
      <c r="W65" s="20">
        <f>(B65-12.5)*12.5*0.0246615</f>
        <v>246.769134375</v>
      </c>
      <c r="X65" s="20">
        <f>(B65-14.2)*14.2*0.0246615</f>
        <v>279.73440803999995</v>
      </c>
      <c r="Y65" s="20">
        <f>(B65-16)*16*0.0246615</f>
        <v>314.483448</v>
      </c>
      <c r="Z65" s="20">
        <f>(B65-17.5)*17.5*0.0246615</f>
        <v>343.318906875</v>
      </c>
      <c r="AA65" s="20">
        <f>(B65-20)*20*0.0246615</f>
        <v>391.13139</v>
      </c>
      <c r="AB65" s="20">
        <f>(B65-22.2)*22.2*0.0246615</f>
        <v>432.95137523999995</v>
      </c>
      <c r="AC65" s="20">
        <f>(B65-25)*25*0.0246615</f>
        <v>485.83155</v>
      </c>
      <c r="AD65" s="20">
        <f>(B65-28)*28*0.0246615</f>
        <v>542.05977</v>
      </c>
      <c r="AE65" s="20">
        <f>(B65-30)*30*0.0246615</f>
        <v>579.298635</v>
      </c>
      <c r="AF65" s="20">
        <f>(B65-32)*32*0.0246615</f>
        <v>616.340208</v>
      </c>
      <c r="AG65" s="20">
        <f>(B65-36)*36*0.0246615</f>
        <v>689.831478</v>
      </c>
      <c r="AH65" s="20">
        <f>(B65-40)*40*0.0246615</f>
        <v>762.53358</v>
      </c>
      <c r="AI65" s="20">
        <f>(B65-45)*45*0.0246615</f>
        <v>852.30144</v>
      </c>
      <c r="AJ65" s="21">
        <v>813</v>
      </c>
    </row>
    <row r="66" spans="1:36" s="1" customFormat="1" ht="12.75">
      <c r="A66" s="1"/>
      <c r="B66" s="16">
        <v>864</v>
      </c>
      <c r="C66" s="17">
        <f>(B66-1.6)*1.6*0.0246615</f>
        <v>34.02892416</v>
      </c>
      <c r="D66" s="17">
        <f>(B66-1.8)*1.8*0.0246615</f>
        <v>38.27366154</v>
      </c>
      <c r="E66" s="17">
        <f>(B66-2)*2*0.0246615</f>
        <v>42.516425999999996</v>
      </c>
      <c r="F66" s="17">
        <f>(B66-2.3)*2.3*0.0246615</f>
        <v>48.876873464999996</v>
      </c>
      <c r="G66" s="17">
        <f>(B66-2.6)*2.6*0.0246615</f>
        <v>55.23288185999999</v>
      </c>
      <c r="H66" s="17">
        <f>(B66-2.9)*2.9*0.0246615</f>
        <v>61.584451185</v>
      </c>
      <c r="I66" s="17">
        <f>(B66-3)*3*0.0246615</f>
        <v>63.7006545</v>
      </c>
      <c r="J66" s="17">
        <f>(B66-3.2)*3.2*0.0246615</f>
        <v>67.93158144</v>
      </c>
      <c r="K66" s="17">
        <f>(B66-3.5)*3.5*0.0246615</f>
        <v>74.274272625</v>
      </c>
      <c r="L66" s="17">
        <f>(B66-3.6)*3.6*0.0246615</f>
        <v>76.38751656</v>
      </c>
      <c r="M66" s="17">
        <f>(B66-4)*4*0.0246615</f>
        <v>84.83556</v>
      </c>
      <c r="N66" s="17">
        <f>(B66-4.5)*4.5*0.0246615</f>
        <v>95.384516625</v>
      </c>
      <c r="O66" s="17">
        <f>(B66-5)*5*0.0246615</f>
        <v>105.9211425</v>
      </c>
      <c r="P66" s="17">
        <f>(B66-5.6)*5.6*0.0246615</f>
        <v>118.54881696</v>
      </c>
      <c r="Q66" s="17">
        <f>(B66-6.3)*6.3*0.0246615</f>
        <v>133.258661865</v>
      </c>
      <c r="R66" s="17">
        <f>(B66-7.1)*7.1*0.0246615</f>
        <v>150.040319385</v>
      </c>
      <c r="S66" s="17">
        <f>(B66-8)*8*0.0246615</f>
        <v>168.88195199999998</v>
      </c>
      <c r="T66" s="17">
        <f>(B66-8.8)*8.8*0.0246615</f>
        <v>185.59653024000002</v>
      </c>
      <c r="U66" s="17">
        <f>(B66-10)*10*0.0246615</f>
        <v>210.60921</v>
      </c>
      <c r="V66" s="17">
        <f>(B66-11)*11*0.0246615</f>
        <v>231.3988545</v>
      </c>
      <c r="W66" s="17">
        <f>(B66-12.5)*12.5*0.0246615</f>
        <v>262.490840625</v>
      </c>
      <c r="X66" s="17">
        <f>(B66-14.2)*14.2*0.0246615</f>
        <v>297.59426633999993</v>
      </c>
      <c r="Y66" s="17">
        <f>(B66-16)*16*0.0246615</f>
        <v>334.607232</v>
      </c>
      <c r="Z66" s="17">
        <f>(B66-17.5)*17.5*0.0246615</f>
        <v>365.329295625</v>
      </c>
      <c r="AA66" s="17">
        <f>(B66-20)*20*0.0246615</f>
        <v>416.28612</v>
      </c>
      <c r="AB66" s="17">
        <f>(B66-22.2)*22.2*0.0246615</f>
        <v>460.87312554</v>
      </c>
      <c r="AC66" s="17">
        <f>(B66-25)*25*0.0246615</f>
        <v>517.2749625</v>
      </c>
      <c r="AD66" s="17">
        <f>(B66-28)*28*0.0246615</f>
        <v>577.276392</v>
      </c>
      <c r="AE66" s="17">
        <f>(B66-30)*30*0.0246615</f>
        <v>617.03073</v>
      </c>
      <c r="AF66" s="17">
        <f>(B66-32)*32*0.0246615</f>
        <v>656.587776</v>
      </c>
      <c r="AG66" s="17">
        <f>(B66-36)*36*0.0246615</f>
        <v>735.109992</v>
      </c>
      <c r="AH66" s="17">
        <f>(B66-40)*40*0.0246615</f>
        <v>812.84304</v>
      </c>
      <c r="AI66" s="17">
        <f>(B66-45)*45*0.0246615</f>
        <v>908.8995825</v>
      </c>
      <c r="AJ66" s="18">
        <v>864</v>
      </c>
    </row>
    <row r="67" spans="1:36" s="1" customFormat="1" ht="12.75">
      <c r="A67" s="1"/>
      <c r="B67" s="16">
        <v>914</v>
      </c>
      <c r="C67" s="17">
        <f>(B67-1.6)*1.6*0.0246615</f>
        <v>36.001844160000005</v>
      </c>
      <c r="D67" s="17">
        <f>(B67-1.8)*1.8*0.0246615</f>
        <v>40.49319654</v>
      </c>
      <c r="E67" s="17">
        <f>(B67-2)*2*0.0246615</f>
        <v>44.982576</v>
      </c>
      <c r="F67" s="17">
        <f>(B67-2.3)*2.3*0.0246615</f>
        <v>51.712945964999996</v>
      </c>
      <c r="G67" s="17">
        <f>(B67-2.6)*2.6*0.0246615</f>
        <v>58.43887685999999</v>
      </c>
      <c r="H67" s="17">
        <f>(B67-2.9)*2.9*0.0246615</f>
        <v>65.160368685</v>
      </c>
      <c r="I67" s="17">
        <f>(B67-3)*3*0.0246615</f>
        <v>67.3998795</v>
      </c>
      <c r="J67" s="17">
        <f>(B67-3.2)*3.2*0.0246615</f>
        <v>71.87742143999999</v>
      </c>
      <c r="K67" s="17">
        <f>(B67-3.5)*3.5*0.0246615</f>
        <v>78.590035125</v>
      </c>
      <c r="L67" s="17">
        <f>(B67-3.6)*3.6*0.0246615</f>
        <v>80.82658656</v>
      </c>
      <c r="M67" s="17">
        <f>(B67-4)*4*0.0246615</f>
        <v>89.76786</v>
      </c>
      <c r="N67" s="17">
        <f>(B67-4.5)*4.5*0.0246615</f>
        <v>100.933354125</v>
      </c>
      <c r="O67" s="17">
        <f>(B67-5)*5*0.0246615</f>
        <v>112.0865175</v>
      </c>
      <c r="P67" s="17">
        <f>(B67-5.6)*5.6*0.0246615</f>
        <v>125.45403696</v>
      </c>
      <c r="Q67" s="17">
        <f>(B67-6.3)*6.3*0.0246615</f>
        <v>141.027034365</v>
      </c>
      <c r="R67" s="17">
        <f>(B67-7.1)*7.1*0.0246615</f>
        <v>158.795151885</v>
      </c>
      <c r="S67" s="17">
        <f>(B67-8)*8*0.0246615</f>
        <v>178.746552</v>
      </c>
      <c r="T67" s="17">
        <f>(B67-8.8)*8.8*0.0246615</f>
        <v>196.44759024</v>
      </c>
      <c r="U67" s="17">
        <f>(B67-10)*10*0.0246615</f>
        <v>222.93995999999999</v>
      </c>
      <c r="V67" s="17">
        <f>(B67-11)*11*0.0246615</f>
        <v>244.9626795</v>
      </c>
      <c r="W67" s="17">
        <f>(B67-12.5)*12.5*0.0246615</f>
        <v>277.904278125</v>
      </c>
      <c r="X67" s="17">
        <f>(B67-14.2)*14.2*0.0246615</f>
        <v>315.1039313399999</v>
      </c>
      <c r="Y67" s="17">
        <f>(B67-16)*16*0.0246615</f>
        <v>354.336432</v>
      </c>
      <c r="Z67" s="17">
        <f>(B67-17.5)*17.5*0.0246615</f>
        <v>386.908108125</v>
      </c>
      <c r="AA67" s="17">
        <f>(B67-20)*20*0.0246615</f>
        <v>440.94762</v>
      </c>
      <c r="AB67" s="17">
        <f>(B67-22.2)*22.2*0.0246615</f>
        <v>488.24739053999997</v>
      </c>
      <c r="AC67" s="17">
        <f>(B67-25)*25*0.0246615</f>
        <v>548.1018375</v>
      </c>
      <c r="AD67" s="17">
        <f>(B67-28)*28*0.0246615</f>
        <v>611.802492</v>
      </c>
      <c r="AE67" s="17">
        <f>(B67-30)*30*0.0246615</f>
        <v>654.02298</v>
      </c>
      <c r="AF67" s="17">
        <f>(B67-32)*32*0.0246615</f>
        <v>696.046176</v>
      </c>
      <c r="AG67" s="17">
        <f>(B67-36)*36*0.0246615</f>
        <v>779.500692</v>
      </c>
      <c r="AH67" s="17">
        <f>(B67-40)*40*0.0246615</f>
        <v>862.16604</v>
      </c>
      <c r="AI67" s="17">
        <f>(B67-45)*45*0.0246615</f>
        <v>964.3879575</v>
      </c>
      <c r="AJ67" s="18">
        <v>914</v>
      </c>
    </row>
    <row r="68" spans="1:36" s="1" customFormat="1" ht="12.75">
      <c r="A68" s="1"/>
      <c r="B68" s="19">
        <v>1016</v>
      </c>
      <c r="C68" s="20">
        <f>(B68-1.6)*1.6*0.0246615</f>
        <v>40.026600959999996</v>
      </c>
      <c r="D68" s="20">
        <f>(B68-1.8)*1.8*0.0246615</f>
        <v>45.02104794</v>
      </c>
      <c r="E68" s="20">
        <f>(B68-2)*2*0.0246615</f>
        <v>50.013522</v>
      </c>
      <c r="F68" s="20">
        <f>(B68-2.3)*2.3*0.0246615</f>
        <v>57.49853386499999</v>
      </c>
      <c r="G68" s="20">
        <f>(B68-2.6)*2.6*0.0246615</f>
        <v>64.97910666</v>
      </c>
      <c r="H68" s="20">
        <f>(B68-2.9)*2.9*0.0246615</f>
        <v>72.455240385</v>
      </c>
      <c r="I68" s="20">
        <f>(B68-3)*3*0.0246615</f>
        <v>74.9462985</v>
      </c>
      <c r="J68" s="20">
        <f>(B68-3.2)*3.2*0.0246615</f>
        <v>79.92693504</v>
      </c>
      <c r="K68" s="20">
        <f>(B68-3.5)*3.5*0.0246615</f>
        <v>87.394190625</v>
      </c>
      <c r="L68" s="20">
        <f>(B68-3.6)*3.6*0.0246615</f>
        <v>89.88228936</v>
      </c>
      <c r="M68" s="20">
        <f>(B68-4)*4*0.0246615</f>
        <v>99.829752</v>
      </c>
      <c r="N68" s="20">
        <f>(B68-4.5)*4.5*0.0246615</f>
        <v>112.252982625</v>
      </c>
      <c r="O68" s="20">
        <f>(B68-5)*5*0.0246615</f>
        <v>124.6638825</v>
      </c>
      <c r="P68" s="20">
        <f>(B68-5.6)*5.6*0.0246615</f>
        <v>139.54068576</v>
      </c>
      <c r="Q68" s="20">
        <f>(B68-6.3)*6.3*0.0246615</f>
        <v>156.874514265</v>
      </c>
      <c r="R68" s="20">
        <f>(B68-7.1)*7.1*0.0246615</f>
        <v>176.65501018499998</v>
      </c>
      <c r="S68" s="20">
        <f>(B68-8)*8*0.0246615</f>
        <v>198.870336</v>
      </c>
      <c r="T68" s="20">
        <f>(B68-8.8)*8.8*0.0246615</f>
        <v>218.58375264</v>
      </c>
      <c r="U68" s="20">
        <f>(B68-10)*10*0.0246615</f>
        <v>248.09468999999999</v>
      </c>
      <c r="V68" s="20">
        <f>(B68-11)*11*0.0246615</f>
        <v>272.6328825</v>
      </c>
      <c r="W68" s="20">
        <f>(B68-12.5)*12.5*0.0246615</f>
        <v>309.347690625</v>
      </c>
      <c r="X68" s="20">
        <f>(B68-14.2)*14.2*0.0246615</f>
        <v>350.82364794</v>
      </c>
      <c r="Y68" s="20">
        <f>(B68-16)*16*0.0246615</f>
        <v>394.584</v>
      </c>
      <c r="Z68" s="20">
        <f>(B68-17.5)*17.5*0.0246615</f>
        <v>430.92888562499996</v>
      </c>
      <c r="AA68" s="20">
        <f>(B68-20)*20*0.0246615</f>
        <v>491.25708</v>
      </c>
      <c r="AB68" s="20">
        <f>(B68-22.2)*22.2*0.0246615</f>
        <v>544.0908911399999</v>
      </c>
      <c r="AC68" s="20">
        <f>(B68-25)*25*0.0246615</f>
        <v>610.9886625</v>
      </c>
      <c r="AD68" s="20">
        <f>(B68-28)*28*0.0246615</f>
        <v>682.235736</v>
      </c>
      <c r="AE68" s="20">
        <f>(B68-30)*30*0.0246615</f>
        <v>729.48717</v>
      </c>
      <c r="AF68" s="20">
        <f>(B68-32)*32*0.0246615</f>
        <v>776.541312</v>
      </c>
      <c r="AG68" s="20">
        <f>(B68-36)*36*0.0246615</f>
        <v>870.05772</v>
      </c>
      <c r="AH68" s="20">
        <f>(B68-40)*40*0.0246615</f>
        <v>962.78496</v>
      </c>
      <c r="AI68" s="20">
        <f>(B68-45)*45*0.0246615</f>
        <v>1077.5842425</v>
      </c>
      <c r="AJ68" s="21">
        <v>1016</v>
      </c>
    </row>
    <row r="69" spans="1:36" s="1" customFormat="1" ht="12.75">
      <c r="A69" s="1"/>
      <c r="B69" s="16">
        <v>1220</v>
      </c>
      <c r="C69" s="17">
        <f>(B69-1.6)*1.6*0.0246615</f>
        <v>48.07611456000001</v>
      </c>
      <c r="D69" s="17">
        <f>(B69-1.8)*1.8*0.0246615</f>
        <v>54.07675074</v>
      </c>
      <c r="E69" s="17">
        <f>(B69-2)*2*0.0246615</f>
        <v>60.075413999999995</v>
      </c>
      <c r="F69" s="17">
        <f>(B69-2.3)*2.3*0.0246615</f>
        <v>69.069709665</v>
      </c>
      <c r="G69" s="17">
        <f>(B69-2.6)*2.6*0.0246615</f>
        <v>78.05956626</v>
      </c>
      <c r="H69" s="17">
        <f>(B69-2.9)*2.9*0.0246615</f>
        <v>87.04498378499999</v>
      </c>
      <c r="I69" s="17">
        <f>(B69-3)*3*0.0246615</f>
        <v>90.0391365</v>
      </c>
      <c r="J69" s="17">
        <f>(B69-3.2)*3.2*0.0246615</f>
        <v>96.02596224</v>
      </c>
      <c r="K69" s="17">
        <f>(B69-3.5)*3.5*0.0246615</f>
        <v>105.002501625</v>
      </c>
      <c r="L69" s="17">
        <f>(B69-3.6)*3.6*0.0246615</f>
        <v>107.99369496000001</v>
      </c>
      <c r="M69" s="17">
        <f>(B69-4)*4*0.0246615</f>
        <v>119.953536</v>
      </c>
      <c r="N69" s="17">
        <f>(B69-4.5)*4.5*0.0246615</f>
        <v>134.892239625</v>
      </c>
      <c r="O69" s="17">
        <f>(B69-5)*5*0.0246615</f>
        <v>149.8186125</v>
      </c>
      <c r="P69" s="17">
        <f>(B69-5.6)*5.6*0.0246615</f>
        <v>167.71398336000001</v>
      </c>
      <c r="Q69" s="17">
        <f>(B69-6.3)*6.3*0.0246615</f>
        <v>188.569474065</v>
      </c>
      <c r="R69" s="17">
        <f>(B69-7.1)*7.1*0.0246615</f>
        <v>212.374726785</v>
      </c>
      <c r="S69" s="17">
        <f>(B69-8)*8*0.0246615</f>
        <v>239.11790399999998</v>
      </c>
      <c r="T69" s="17">
        <f>(B69-8.8)*8.8*0.0246615</f>
        <v>262.85607744000004</v>
      </c>
      <c r="U69" s="17">
        <f>(B69-10)*10*0.0246615</f>
        <v>298.40415</v>
      </c>
      <c r="V69" s="17">
        <f>(B69-11)*11*0.0246615</f>
        <v>327.97328849999997</v>
      </c>
      <c r="W69" s="17">
        <f>(B69-12.5)*12.5*0.0246615</f>
        <v>372.234515625</v>
      </c>
      <c r="X69" s="17">
        <f>(B69-14.2)*14.2*0.0246615</f>
        <v>422.26308113999994</v>
      </c>
      <c r="Y69" s="17">
        <f>(B69-16)*16*0.0246615</f>
        <v>475.079136</v>
      </c>
      <c r="Z69" s="17">
        <f>(B69-17.5)*17.5*0.0246615</f>
        <v>518.970440625</v>
      </c>
      <c r="AA69" s="17">
        <f>(B69-20)*20*0.0246615</f>
        <v>591.876</v>
      </c>
      <c r="AB69" s="17">
        <f>(B69-22.2)*22.2*0.0246615</f>
        <v>655.77789234</v>
      </c>
      <c r="AC69" s="17">
        <f>(B69-25)*25*0.0246615</f>
        <v>736.7623125</v>
      </c>
      <c r="AD69" s="17">
        <f>(B69-28)*28*0.0246615</f>
        <v>823.102224</v>
      </c>
      <c r="AE69" s="17">
        <f>(B69-30)*30*0.0246615</f>
        <v>880.4155499999999</v>
      </c>
      <c r="AF69" s="17">
        <f>(B69-32)*32*0.0246615</f>
        <v>937.531584</v>
      </c>
      <c r="AG69" s="17">
        <f>(B69-36)*36*0.0246615</f>
        <v>1051.171776</v>
      </c>
      <c r="AH69" s="17">
        <f>(B69-40)*40*0.0246615</f>
        <v>1164.0228</v>
      </c>
      <c r="AI69" s="17">
        <f>(B69-45)*45*0.0246615</f>
        <v>1303.9768125</v>
      </c>
      <c r="AJ69" s="18">
        <v>1220</v>
      </c>
    </row>
    <row r="70" spans="1:36" s="1" customFormat="1" ht="12.75">
      <c r="A70" s="1"/>
      <c r="B70" s="16">
        <v>1420</v>
      </c>
      <c r="C70" s="17">
        <f>(B70-1.6)*1.6*0.0246615</f>
        <v>55.96779456</v>
      </c>
      <c r="D70" s="17">
        <f>(B70-1.8)*1.8*0.0246615</f>
        <v>62.95489074</v>
      </c>
      <c r="E70" s="17">
        <f>(B70-2)*2*0.0246615</f>
        <v>69.940014</v>
      </c>
      <c r="F70" s="17">
        <f>(B70-2.3)*2.3*0.0246615</f>
        <v>80.413999665</v>
      </c>
      <c r="G70" s="17">
        <f>(B70-2.6)*2.6*0.0246615</f>
        <v>90.88354626</v>
      </c>
      <c r="H70" s="17">
        <f>(B70-2.9)*2.9*0.0246615</f>
        <v>101.34865378499998</v>
      </c>
      <c r="I70" s="17">
        <f>(B70-3)*3*0.0246615</f>
        <v>104.83603649999999</v>
      </c>
      <c r="J70" s="17">
        <f>(B70-3.2)*3.2*0.0246615</f>
        <v>111.80932224</v>
      </c>
      <c r="K70" s="17">
        <f>(B70-3.5)*3.5*0.0246615</f>
        <v>122.265551625</v>
      </c>
      <c r="L70" s="17">
        <f>(B70-3.6)*3.6*0.0246615</f>
        <v>125.74997496000002</v>
      </c>
      <c r="M70" s="17">
        <f>(B70-4)*4*0.0246615</f>
        <v>139.682736</v>
      </c>
      <c r="N70" s="17">
        <f>(B70-4.5)*4.5*0.0246615</f>
        <v>157.087589625</v>
      </c>
      <c r="O70" s="17">
        <f>(B70-5)*5*0.0246615</f>
        <v>174.4801125</v>
      </c>
      <c r="P70" s="17">
        <f>(B70-5.6)*5.6*0.0246615</f>
        <v>195.33486336</v>
      </c>
      <c r="Q70" s="17">
        <f>(B70-6.3)*6.3*0.0246615</f>
        <v>219.64296406499997</v>
      </c>
      <c r="R70" s="17">
        <f>(B70-7.1)*7.1*0.0246615</f>
        <v>247.394056785</v>
      </c>
      <c r="S70" s="17">
        <f>(B70-8)*8*0.0246615</f>
        <v>278.576304</v>
      </c>
      <c r="T70" s="17">
        <f>(B70-8.8)*8.8*0.0246615</f>
        <v>306.26031744000005</v>
      </c>
      <c r="U70" s="17">
        <f>(B70-10)*10*0.0246615</f>
        <v>347.72715</v>
      </c>
      <c r="V70" s="17">
        <f>(B70-11)*11*0.0246615</f>
        <v>382.2285885</v>
      </c>
      <c r="W70" s="17">
        <f>(B70-12.5)*12.5*0.0246615</f>
        <v>433.888265625</v>
      </c>
      <c r="X70" s="17">
        <f>(B70-14.2)*14.2*0.0246615</f>
        <v>492.30174113999993</v>
      </c>
      <c r="Y70" s="17">
        <f>(B70-16)*16*0.0246615</f>
        <v>553.995936</v>
      </c>
      <c r="Z70" s="17">
        <f>(B70-17.5)*17.5*0.0246615</f>
        <v>605.285690625</v>
      </c>
      <c r="AA70" s="17">
        <f>(B70-20)*20*0.0246615</f>
        <v>690.5219999999999</v>
      </c>
      <c r="AB70" s="17">
        <f>(B70-22.2)*22.2*0.0246615</f>
        <v>765.2749523399999</v>
      </c>
      <c r="AC70" s="17">
        <f>(B70-25)*25*0.0246615</f>
        <v>860.0698125</v>
      </c>
      <c r="AD70" s="17">
        <f>(B70-28)*28*0.0246615</f>
        <v>961.2066239999999</v>
      </c>
      <c r="AE70" s="17">
        <f>(B70-30)*30*0.0246615</f>
        <v>1028.38455</v>
      </c>
      <c r="AF70" s="17">
        <f>(B70-32)*32*0.0246615</f>
        <v>1095.365184</v>
      </c>
      <c r="AG70" s="17">
        <f>(B70-36)*36*0.0246615</f>
        <v>1228.734576</v>
      </c>
      <c r="AH70" s="17">
        <f>(B70-40)*40*0.0246615</f>
        <v>1361.3147999999999</v>
      </c>
      <c r="AI70" s="17">
        <f>(B70-45)*45*0.0246615</f>
        <v>1525.9303125</v>
      </c>
      <c r="AJ70" s="18">
        <v>1420</v>
      </c>
    </row>
    <row r="71" spans="1:36" s="1" customFormat="1" ht="12.75">
      <c r="A71" s="1"/>
      <c r="B71" s="19">
        <v>1620</v>
      </c>
      <c r="C71" s="20">
        <f>(B71-1.6)*1.6*0.0246615</f>
        <v>63.85947456000001</v>
      </c>
      <c r="D71" s="20">
        <f>(B71-1.8)*1.8*0.0246615</f>
        <v>71.83303074</v>
      </c>
      <c r="E71" s="20">
        <f>(B71-2)*2*0.0246615</f>
        <v>79.804614</v>
      </c>
      <c r="F71" s="20">
        <f>(B71-2.3)*2.3*0.0246615</f>
        <v>91.75828966499999</v>
      </c>
      <c r="G71" s="20">
        <f>(B71-2.6)*2.6*0.0246615</f>
        <v>103.70752626000001</v>
      </c>
      <c r="H71" s="20">
        <f>(B71-2.9)*2.9*0.0246615</f>
        <v>115.65232378499998</v>
      </c>
      <c r="I71" s="20">
        <f>(B71-3)*3*0.0246615</f>
        <v>119.6329365</v>
      </c>
      <c r="J71" s="20">
        <f>(B71-3.2)*3.2*0.0246615</f>
        <v>127.59268224</v>
      </c>
      <c r="K71" s="20">
        <f>(B71-3.5)*3.5*0.0246615</f>
        <v>139.528601625</v>
      </c>
      <c r="L71" s="20">
        <f>(B71-3.6)*3.6*0.0246615</f>
        <v>143.50625496</v>
      </c>
      <c r="M71" s="20">
        <f>(B71-4)*4*0.0246615</f>
        <v>159.411936</v>
      </c>
      <c r="N71" s="20">
        <f>(B71-4.5)*4.5*0.0246615</f>
        <v>179.28293962499998</v>
      </c>
      <c r="O71" s="20">
        <f>(B71-5)*5*0.0246615</f>
        <v>199.1416125</v>
      </c>
      <c r="P71" s="20">
        <f>(B71-5.6)*5.6*0.0246615</f>
        <v>222.95574335999999</v>
      </c>
      <c r="Q71" s="20">
        <f>(B71-6.3)*6.3*0.0246615</f>
        <v>250.716454065</v>
      </c>
      <c r="R71" s="20">
        <f>(B71-7.1)*7.1*0.0246615</f>
        <v>282.413386785</v>
      </c>
      <c r="S71" s="20">
        <f>(B71-8)*8*0.0246615</f>
        <v>318.034704</v>
      </c>
      <c r="T71" s="20">
        <f>(B71-8.8)*8.8*0.0246615</f>
        <v>349.66455744</v>
      </c>
      <c r="U71" s="20">
        <f>(B71-10)*10*0.0246615</f>
        <v>397.05015</v>
      </c>
      <c r="V71" s="20">
        <f>(B71-11)*11*0.0246615</f>
        <v>436.4838885</v>
      </c>
      <c r="W71" s="20">
        <f>(B71-12.5)*12.5*0.0246615</f>
        <v>495.542015625</v>
      </c>
      <c r="X71" s="20">
        <f>(B71-14.2)*14.2*0.0246615</f>
        <v>562.3404011399999</v>
      </c>
      <c r="Y71" s="20">
        <f>(B71-16)*16*0.0246615</f>
        <v>632.912736</v>
      </c>
      <c r="Z71" s="20">
        <f>(B71-17.5)*17.5*0.0246615</f>
        <v>691.600940625</v>
      </c>
      <c r="AA71" s="20">
        <f>(B71-20)*20*0.0246615</f>
        <v>789.168</v>
      </c>
      <c r="AB71" s="20">
        <f>(B71-22.2)*22.2*0.0246615</f>
        <v>874.7720123399998</v>
      </c>
      <c r="AC71" s="20">
        <f>(B71-25)*25*0.0246615</f>
        <v>983.3773125</v>
      </c>
      <c r="AD71" s="20">
        <f>(B71-28)*28*0.0246615</f>
        <v>1099.3110239999999</v>
      </c>
      <c r="AE71" s="20">
        <f>(B71-30)*30*0.0246615</f>
        <v>1176.35355</v>
      </c>
      <c r="AF71" s="20">
        <f>(B71-32)*32*0.0246615</f>
        <v>1253.198784</v>
      </c>
      <c r="AG71" s="20">
        <f>(B71-36)*36*0.0246615</f>
        <v>1406.297376</v>
      </c>
      <c r="AH71" s="20">
        <f>(B71-40)*40*0.0246615</f>
        <v>1558.6068</v>
      </c>
      <c r="AI71" s="20">
        <f>(B71-45)*45*0.0246615</f>
        <v>1747.8838125</v>
      </c>
      <c r="AJ71" s="21">
        <v>1620</v>
      </c>
    </row>
    <row r="72" spans="1:36" s="1" customFormat="1" ht="12.75">
      <c r="A72" s="1"/>
      <c r="B72" s="16">
        <v>1820</v>
      </c>
      <c r="C72" s="17">
        <f>(B72-1.6)*1.6*0.0246615</f>
        <v>71.75115456000002</v>
      </c>
      <c r="D72" s="17">
        <f>(B72-1.8)*1.8*0.0246615</f>
        <v>80.71117074</v>
      </c>
      <c r="E72" s="17">
        <f>(B72-2)*2*0.0246615</f>
        <v>89.669214</v>
      </c>
      <c r="F72" s="17">
        <f>(B72-2.3)*2.3*0.0246615</f>
        <v>103.102579665</v>
      </c>
      <c r="G72" s="17">
        <f>(B72-2.6)*2.6*0.0246615</f>
        <v>116.53150626000001</v>
      </c>
      <c r="H72" s="17">
        <f>(B72-2.9)*2.9*0.0246615</f>
        <v>129.95599378499998</v>
      </c>
      <c r="I72" s="17">
        <f>(B72-3)*3*0.0246615</f>
        <v>134.4298365</v>
      </c>
      <c r="J72" s="17">
        <f>(B72-3.2)*3.2*0.0246615</f>
        <v>143.37604224</v>
      </c>
      <c r="K72" s="17">
        <f>(B72-3.5)*3.5*0.0246615</f>
        <v>156.791651625</v>
      </c>
      <c r="L72" s="17">
        <f>(B72-3.6)*3.6*0.0246615</f>
        <v>161.26253496</v>
      </c>
      <c r="M72" s="17">
        <f>(B72-4)*4*0.0246615</f>
        <v>179.141136</v>
      </c>
      <c r="N72" s="17">
        <f>(B72-4.5)*4.5*0.0246615</f>
        <v>201.478289625</v>
      </c>
      <c r="O72" s="17">
        <f>(B72-5)*5*0.0246615</f>
        <v>223.8031125</v>
      </c>
      <c r="P72" s="17">
        <f>(B72-5.6)*5.6*0.0246615</f>
        <v>250.57662335999999</v>
      </c>
      <c r="Q72" s="17">
        <f>(B72-6.3)*6.3*0.0246615</f>
        <v>281.789944065</v>
      </c>
      <c r="R72" s="17">
        <f>(B72-7.1)*7.1*0.0246615</f>
        <v>317.43271678499997</v>
      </c>
      <c r="S72" s="17">
        <f>(B72-8)*8*0.0246615</f>
        <v>357.493104</v>
      </c>
      <c r="T72" s="17">
        <f>(B72-8.8)*8.8*0.0246615</f>
        <v>393.06879744</v>
      </c>
      <c r="U72" s="17">
        <f>(B72-10)*10*0.0246615</f>
        <v>446.37315</v>
      </c>
      <c r="V72" s="17">
        <f>(B72-11)*11*0.0246615</f>
        <v>490.7391885</v>
      </c>
      <c r="W72" s="17">
        <f>(B72-12.5)*12.5*0.0246615</f>
        <v>557.195765625</v>
      </c>
      <c r="X72" s="17">
        <f>(B72-14.2)*14.2*0.0246615</f>
        <v>632.3790611399999</v>
      </c>
      <c r="Y72" s="17">
        <f>(B72-16)*16*0.0246615</f>
        <v>711.829536</v>
      </c>
      <c r="Z72" s="17">
        <f>(B72-17.5)*17.5*0.0246615</f>
        <v>777.916190625</v>
      </c>
      <c r="AA72" s="17">
        <f>(B72-20)*20*0.0246615</f>
        <v>887.814</v>
      </c>
      <c r="AB72" s="17">
        <f>(B72-22.2)*22.2*0.0246615</f>
        <v>984.2690723399999</v>
      </c>
      <c r="AC72" s="17">
        <f>(B72-25)*25*0.0246615</f>
        <v>1106.6848125</v>
      </c>
      <c r="AD72" s="17">
        <f>(B72-28)*28*0.0246615</f>
        <v>1237.415424</v>
      </c>
      <c r="AE72" s="17">
        <f>(B72-30)*30*0.0246615</f>
        <v>1324.3225499999999</v>
      </c>
      <c r="AF72" s="17">
        <f>(B72-32)*32*0.0246615</f>
        <v>1411.0323839999999</v>
      </c>
      <c r="AG72" s="17">
        <f>(B72-36)*36*0.0246615</f>
        <v>1583.860176</v>
      </c>
      <c r="AH72" s="17">
        <f>(B72-40)*40*0.0246615</f>
        <v>1755.8988</v>
      </c>
      <c r="AI72" s="17">
        <f>(B72-45)*45*0.0246615</f>
        <v>1969.8373125</v>
      </c>
      <c r="AJ72" s="18">
        <v>1820</v>
      </c>
    </row>
    <row r="73" spans="1:36" s="1" customFormat="1" ht="12.75">
      <c r="A73" s="1"/>
      <c r="B73" s="16">
        <v>2020</v>
      </c>
      <c r="C73" s="17">
        <f>(B73-1.6)*1.6*0.0246615</f>
        <v>79.64283456000001</v>
      </c>
      <c r="D73" s="17">
        <f>(B73-1.8)*1.8*0.0246615</f>
        <v>89.58931074</v>
      </c>
      <c r="E73" s="17">
        <f>(B73-2)*2*0.0246615</f>
        <v>99.53381399999999</v>
      </c>
      <c r="F73" s="17">
        <f>(B73-2.3)*2.3*0.0246615</f>
        <v>114.446869665</v>
      </c>
      <c r="G73" s="17">
        <f>(B73-2.6)*2.6*0.0246615</f>
        <v>129.35548626000002</v>
      </c>
      <c r="H73" s="17">
        <f>(B73-2.9)*2.9*0.0246615</f>
        <v>144.259663785</v>
      </c>
      <c r="I73" s="17">
        <f>(B73-3)*3*0.0246615</f>
        <v>149.2267365</v>
      </c>
      <c r="J73" s="17">
        <f>(B73-3.2)*3.2*0.0246615</f>
        <v>159.15940224</v>
      </c>
      <c r="K73" s="17">
        <f>(B73-3.5)*3.5*0.0246615</f>
        <v>174.054701625</v>
      </c>
      <c r="L73" s="17">
        <f>(B73-3.6)*3.6*0.0246615</f>
        <v>179.01881496000001</v>
      </c>
      <c r="M73" s="17">
        <f>(B73-4)*4*0.0246615</f>
        <v>198.870336</v>
      </c>
      <c r="N73" s="17">
        <f>(B73-4.5)*4.5*0.0246615</f>
        <v>223.673639625</v>
      </c>
      <c r="O73" s="17">
        <f>(B73-5)*5*0.0246615</f>
        <v>248.4646125</v>
      </c>
      <c r="P73" s="17">
        <f>(B73-5.6)*5.6*0.0246615</f>
        <v>278.19750336</v>
      </c>
      <c r="Q73" s="17">
        <f>(B73-6.3)*6.3*0.0246615</f>
        <v>312.863434065</v>
      </c>
      <c r="R73" s="17">
        <f>(B73-7.1)*7.1*0.0246615</f>
        <v>352.452046785</v>
      </c>
      <c r="S73" s="17">
        <f>(B73-8)*8*0.0246615</f>
        <v>396.951504</v>
      </c>
      <c r="T73" s="17">
        <f>(B73-8.8)*8.8*0.0246615</f>
        <v>436.47303744000004</v>
      </c>
      <c r="U73" s="17">
        <f>(B73-10)*10*0.0246615</f>
        <v>495.69615</v>
      </c>
      <c r="V73" s="17">
        <f>(B73-11)*11*0.0246615</f>
        <v>544.9944885</v>
      </c>
      <c r="W73" s="17">
        <f>(B73-12.5)*12.5*0.0246615</f>
        <v>618.849515625</v>
      </c>
      <c r="X73" s="17">
        <f>(B73-14.2)*14.2*0.0246615</f>
        <v>702.4177211399999</v>
      </c>
      <c r="Y73" s="17">
        <f>(B73-16)*16*0.0246615</f>
        <v>790.7463359999999</v>
      </c>
      <c r="Z73" s="17">
        <f>(B73-17.5)*17.5*0.0246615</f>
        <v>864.231440625</v>
      </c>
      <c r="AA73" s="17">
        <f>(B73-20)*20*0.0246615</f>
        <v>986.4599999999999</v>
      </c>
      <c r="AB73" s="17">
        <f>(B73-22.2)*22.2*0.0246615</f>
        <v>1093.7661323399998</v>
      </c>
      <c r="AC73" s="17">
        <f>(B73-25)*25*0.0246615</f>
        <v>1229.9923125</v>
      </c>
      <c r="AD73" s="17">
        <f>(B73-28)*28*0.0246615</f>
        <v>1375.519824</v>
      </c>
      <c r="AE73" s="17">
        <f>(B73-30)*30*0.0246615</f>
        <v>1472.29155</v>
      </c>
      <c r="AF73" s="17">
        <f>(B73-32)*32*0.0246615</f>
        <v>1568.865984</v>
      </c>
      <c r="AG73" s="17">
        <f>(B73-36)*36*0.0246615</f>
        <v>1761.422976</v>
      </c>
      <c r="AH73" s="17">
        <f>(B73-40)*40*0.0246615</f>
        <v>1953.1907999999999</v>
      </c>
      <c r="AI73" s="17">
        <f>(B73-45)*45*0.0246615</f>
        <v>2191.7908125</v>
      </c>
      <c r="AJ73" s="18">
        <v>2020</v>
      </c>
    </row>
    <row r="74" spans="2:36" s="1" customFormat="1" ht="5.25" customHeight="1">
      <c r="B74" s="1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14"/>
    </row>
    <row r="75" spans="1:36" s="2" customFormat="1" ht="12.75">
      <c r="A75" s="2"/>
      <c r="B75" s="10" t="s">
        <v>9</v>
      </c>
      <c r="C75" s="10" t="s">
        <v>10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 t="s">
        <v>11</v>
      </c>
    </row>
    <row r="76" spans="1:36" s="2" customFormat="1" ht="12.75">
      <c r="A76" s="2"/>
      <c r="B76" s="6" t="s">
        <v>12</v>
      </c>
      <c r="C76" s="9">
        <v>1.6</v>
      </c>
      <c r="D76" s="9">
        <v>1.8</v>
      </c>
      <c r="E76" s="9">
        <v>2</v>
      </c>
      <c r="F76" s="9">
        <v>2.3000000000000003</v>
      </c>
      <c r="G76" s="9">
        <v>2.6</v>
      </c>
      <c r="H76" s="9">
        <v>2.9</v>
      </c>
      <c r="I76" s="9">
        <v>3</v>
      </c>
      <c r="J76" s="9">
        <v>3.2</v>
      </c>
      <c r="K76" s="9">
        <v>3.5</v>
      </c>
      <c r="L76" s="9">
        <v>3.6</v>
      </c>
      <c r="M76" s="9">
        <v>4</v>
      </c>
      <c r="N76" s="9">
        <v>4.5</v>
      </c>
      <c r="O76" s="9">
        <v>5</v>
      </c>
      <c r="P76" s="9">
        <v>5.6</v>
      </c>
      <c r="Q76" s="9">
        <v>6.3</v>
      </c>
      <c r="R76" s="9">
        <v>7.1</v>
      </c>
      <c r="S76" s="9">
        <v>8</v>
      </c>
      <c r="T76" s="9">
        <v>8.8</v>
      </c>
      <c r="U76" s="9">
        <v>10</v>
      </c>
      <c r="V76" s="9">
        <v>11</v>
      </c>
      <c r="W76" s="9">
        <v>12.5</v>
      </c>
      <c r="X76" s="9">
        <v>14.2</v>
      </c>
      <c r="Y76" s="9">
        <v>16</v>
      </c>
      <c r="Z76" s="9">
        <v>17.5</v>
      </c>
      <c r="AA76" s="9">
        <v>20</v>
      </c>
      <c r="AB76" s="9">
        <v>22.2</v>
      </c>
      <c r="AC76" s="9">
        <v>25</v>
      </c>
      <c r="AD76" s="9">
        <v>28</v>
      </c>
      <c r="AE76" s="9">
        <v>30</v>
      </c>
      <c r="AF76" s="9">
        <v>32</v>
      </c>
      <c r="AG76" s="9">
        <v>36</v>
      </c>
      <c r="AH76" s="9">
        <v>40</v>
      </c>
      <c r="AI76" s="9">
        <v>45</v>
      </c>
      <c r="AJ76" s="8" t="s">
        <v>13</v>
      </c>
    </row>
    <row r="77" spans="2:36" s="1" customFormat="1" ht="12.75">
      <c r="B77" s="6"/>
      <c r="C77" s="7" t="s">
        <v>14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8"/>
    </row>
  </sheetData>
  <mergeCells count="9">
    <mergeCell ref="B7:B9"/>
    <mergeCell ref="C7:AI7"/>
    <mergeCell ref="AJ7:AJ9"/>
    <mergeCell ref="C8:AI8"/>
    <mergeCell ref="C10:AI10"/>
    <mergeCell ref="C75:AI75"/>
    <mergeCell ref="B76:B77"/>
    <mergeCell ref="AJ76:AJ77"/>
    <mergeCell ref="C77:AI77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</dc:creator>
  <cp:keywords/>
  <dc:description/>
  <cp:lastModifiedBy/>
  <cp:lastPrinted>2000-12-19T10:02:22Z</cp:lastPrinted>
  <dcterms:created xsi:type="dcterms:W3CDTF">2000-10-01T01:54:10Z</dcterms:created>
  <dcterms:modified xsi:type="dcterms:W3CDTF">2005-05-06T11:57:19Z</dcterms:modified>
  <cp:category/>
  <cp:version/>
  <cp:contentType/>
  <cp:contentStatus/>
  <cp:revision>1</cp:revision>
</cp:coreProperties>
</file>